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aboulkhei\Downloads\"/>
    </mc:Choice>
  </mc:AlternateContent>
  <xr:revisionPtr revIDLastSave="0" documentId="8_{BB209303-066B-4B2B-8C71-0E264372FF8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aquette et MCC" sheetId="2" r:id="rId1"/>
  </sheets>
  <definedNames>
    <definedName name="_xlnm.Print_Area" localSheetId="0">'Maquette et MCC'!$A$1:$AC$71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2" l="1"/>
  <c r="C68" i="2"/>
  <c r="D66" i="2"/>
  <c r="C66" i="2"/>
  <c r="C67" i="2" s="1"/>
  <c r="F61" i="2"/>
  <c r="E61" i="2"/>
  <c r="F34" i="2"/>
  <c r="E34" i="2"/>
  <c r="F27" i="2"/>
  <c r="E27" i="2"/>
  <c r="D24" i="2"/>
  <c r="C24" i="2"/>
  <c r="C71" i="2" s="1"/>
  <c r="D22" i="2"/>
  <c r="C22" i="2"/>
  <c r="F19" i="2"/>
  <c r="E19" i="2"/>
  <c r="F14" i="2"/>
  <c r="E14" i="2"/>
  <c r="F6" i="2"/>
  <c r="E6" i="2"/>
  <c r="C23" i="2" l="1"/>
  <c r="F66" i="2"/>
  <c r="F69" i="2" s="1"/>
  <c r="F22" i="2"/>
  <c r="D69" i="2"/>
  <c r="D71" i="2"/>
  <c r="C69" i="2"/>
  <c r="C7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tc={D6C5E3C2-C6E5-4B5D-B940-4218430DDA85}</author>
  </authors>
  <commentList>
    <comment ref="A6" authorId="0" shapeId="0" xr:uid="{D6C5E3C2-C6E5-4B5D-B940-4218430DDA85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Nommer les UEs
</t>
      </text>
    </comment>
  </commentList>
</comments>
</file>

<file path=xl/sharedStrings.xml><?xml version="1.0" encoding="utf-8"?>
<sst xmlns="http://schemas.openxmlformats.org/spreadsheetml/2006/main" count="191" uniqueCount="71">
  <si>
    <t>Cours obligatoire</t>
  </si>
  <si>
    <t>Coef.</t>
  </si>
  <si>
    <t>ECTS</t>
  </si>
  <si>
    <t>Volume horaire étudiant</t>
  </si>
  <si>
    <t>Intitulé des UE 
et 
des éléments pédagogiques (EP)</t>
  </si>
  <si>
    <t>Volume horaire encadré</t>
  </si>
  <si>
    <t>Evaluation</t>
  </si>
  <si>
    <t>Session 1</t>
  </si>
  <si>
    <t>Session 2</t>
  </si>
  <si>
    <t>CM</t>
  </si>
  <si>
    <t>TD</t>
  </si>
  <si>
    <r>
      <rPr>
        <b/>
        <sz val="11"/>
        <color theme="1"/>
        <rFont val="Calibri"/>
        <scheme val="minor"/>
      </rPr>
      <t xml:space="preserve">Evaluation continue intégrale  (ECI) </t>
    </r>
    <r>
      <rPr>
        <sz val="11"/>
        <color theme="1"/>
        <rFont val="Calibri"/>
        <scheme val="minor"/>
      </rPr>
      <t xml:space="preserve"> 
OUI ou NON</t>
    </r>
  </si>
  <si>
    <r>
      <rPr>
        <b/>
        <sz val="11"/>
        <color theme="1"/>
        <rFont val="Calibri"/>
        <scheme val="minor"/>
      </rPr>
      <t>Evaluation continue avec épreuve terminale (ECT)
dans la période des examens</t>
    </r>
    <r>
      <rPr>
        <sz val="11"/>
        <color theme="1"/>
        <rFont val="Calibri"/>
        <scheme val="minor"/>
      </rPr>
      <t xml:space="preserve">
OUI ou NON</t>
    </r>
  </si>
  <si>
    <r>
      <rPr>
        <b/>
        <sz val="11"/>
        <color theme="1"/>
        <rFont val="Calibri"/>
        <scheme val="minor"/>
      </rPr>
      <t xml:space="preserve">Epreuve terminale
</t>
    </r>
    <r>
      <rPr>
        <sz val="11"/>
        <color theme="1"/>
        <rFont val="Calibri"/>
        <scheme val="minor"/>
      </rPr>
      <t>Ecrit / Oral / Hybride / Autre</t>
    </r>
  </si>
  <si>
    <t>Semestre 1</t>
  </si>
  <si>
    <t>UE 1</t>
  </si>
  <si>
    <t>Droit international privé</t>
  </si>
  <si>
    <t>Oui</t>
  </si>
  <si>
    <t>Hybride</t>
  </si>
  <si>
    <t>Relations collectives du travail</t>
  </si>
  <si>
    <t>1 cours obligatoire au choix parmi les suivants dans la liste</t>
  </si>
  <si>
    <t xml:space="preserve">Cours optionnel </t>
  </si>
  <si>
    <t>Droit international économique 1</t>
  </si>
  <si>
    <t>Principe de la fiscalité des entreprises</t>
  </si>
  <si>
    <t>Droit de la concurrence de l'UE</t>
  </si>
  <si>
    <t>Contentieux de l'UE</t>
  </si>
  <si>
    <t>UE 2</t>
  </si>
  <si>
    <t>Procédure pénale</t>
  </si>
  <si>
    <t>ET</t>
  </si>
  <si>
    <t>Droit fondamentaux</t>
  </si>
  <si>
    <t>Histoire de la pensée juridique</t>
  </si>
  <si>
    <t>Anglais</t>
  </si>
  <si>
    <t>Bonifications</t>
  </si>
  <si>
    <t xml:space="preserve"> </t>
  </si>
  <si>
    <t>Expérience en milieu professionnel**</t>
  </si>
  <si>
    <t>Engagement civique et juridique*</t>
  </si>
  <si>
    <t xml:space="preserve">Total  </t>
  </si>
  <si>
    <t>Semestre 2</t>
  </si>
  <si>
    <t>Droit international privé 2</t>
  </si>
  <si>
    <t>Droit civil des biens</t>
  </si>
  <si>
    <t>1 matière obligatoire au choix parmi les suivants dans la liste</t>
  </si>
  <si>
    <t>Fiscalité des groupes de société</t>
  </si>
  <si>
    <t>Droit international économique 2 (si 1 choisi au 1er semestre)</t>
  </si>
  <si>
    <t>Droit pénal spécial</t>
  </si>
  <si>
    <t>Droit financier et fiscal européen</t>
  </si>
  <si>
    <t>Droit social international et européen</t>
  </si>
  <si>
    <t>Marché intérieur et politique de l'Union européenne</t>
  </si>
  <si>
    <t>Droit européen (cours sp.)</t>
  </si>
  <si>
    <t>Droit public comparé des affaires</t>
  </si>
  <si>
    <t>Droit administratif des biens</t>
  </si>
  <si>
    <t>Droit de l'énergie</t>
  </si>
  <si>
    <t>Propriété littéraire et artistique</t>
  </si>
  <si>
    <t>Droit du numérique</t>
  </si>
  <si>
    <t>Arbitrage et MARD</t>
  </si>
  <si>
    <t>Procédures civiles d'exécution</t>
  </si>
  <si>
    <t>Droits sociaux et environnementaux</t>
  </si>
  <si>
    <t>Droit des étrangers et de la nationalité</t>
  </si>
  <si>
    <t>Droit civil et procédure civile approfondis</t>
  </si>
  <si>
    <t>Droit et contentieux publics approfondis</t>
  </si>
  <si>
    <t>Contentieux administratif</t>
  </si>
  <si>
    <t>Droit de la famille</t>
  </si>
  <si>
    <t>Droit pénal des affaires</t>
  </si>
  <si>
    <t>Droit du commerce international</t>
  </si>
  <si>
    <t>Droit des sûretés</t>
  </si>
  <si>
    <t>Droit pénal international</t>
  </si>
  <si>
    <t>*soumis à l'approbation du directeur de la formation</t>
  </si>
  <si>
    <t>**stage d'au moins un mois temps plein, obligatoire en M2 si non réalisé en M1</t>
  </si>
  <si>
    <t xml:space="preserve">Total </t>
  </si>
  <si>
    <t xml:space="preserve">Total annuel  </t>
  </si>
  <si>
    <t xml:space="preserve">Volume horaire annuel étudiant </t>
  </si>
  <si>
    <t xml:space="preserve">M1 Droit français-italiens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</si>
</sst>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u/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indexed="2"/>
      <name val="Calibri"/>
      <scheme val="minor"/>
    </font>
    <font>
      <sz val="11"/>
      <color indexed="64"/>
      <name val="Calibri"/>
      <scheme val="minor"/>
    </font>
    <font>
      <b/>
      <sz val="22"/>
      <color theme="5" tint="-0.249977111117893"/>
      <name val="Calibri"/>
      <scheme val="minor"/>
    </font>
    <font>
      <b/>
      <sz val="11"/>
      <name val="Calibri"/>
      <scheme val="minor"/>
    </font>
    <font>
      <b/>
      <sz val="11"/>
      <color theme="4" tint="-0.249977111117893"/>
      <name val="Calibri"/>
      <scheme val="minor"/>
    </font>
    <font>
      <b/>
      <sz val="11"/>
      <color theme="9" tint="-0.249977111117893"/>
      <name val="Calibri"/>
      <scheme val="minor"/>
    </font>
    <font>
      <b/>
      <sz val="11"/>
      <color rgb="FF00B050"/>
      <name val="Calibri"/>
      <scheme val="minor"/>
    </font>
    <font>
      <i/>
      <sz val="11"/>
      <color theme="1"/>
      <name val="Calibri"/>
      <scheme val="minor"/>
    </font>
    <font>
      <i/>
      <sz val="11"/>
      <name val="Calibri"/>
      <scheme val="minor"/>
    </font>
    <font>
      <i/>
      <sz val="11"/>
      <color indexed="2"/>
      <name val="Calibri"/>
      <scheme val="minor"/>
    </font>
    <font>
      <b/>
      <i/>
      <sz val="11"/>
      <color theme="1"/>
      <name val="Calibri"/>
      <scheme val="minor"/>
    </font>
    <font>
      <sz val="11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26"/>
        <bgColor indexed="26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7" tint="0.79998168889431442"/>
      </patternFill>
    </fill>
  </fills>
  <borders count="1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1" applyProtection="0"/>
  </cellStyleXfs>
  <cellXfs count="11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/>
    <xf numFmtId="0" fontId="0" fillId="0" borderId="10" xfId="0" applyBorder="1"/>
    <xf numFmtId="0" fontId="0" fillId="0" borderId="12" xfId="0" applyBorder="1"/>
    <xf numFmtId="0" fontId="0" fillId="5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/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0" fontId="0" fillId="5" borderId="0" xfId="0" applyFill="1" applyAlignment="1">
      <alignment horizontal="center"/>
    </xf>
    <xf numFmtId="0" fontId="0" fillId="6" borderId="8" xfId="0" applyFill="1" applyBorder="1" applyAlignment="1">
      <alignment horizontal="center"/>
    </xf>
    <xf numFmtId="0" fontId="0" fillId="2" borderId="4" xfId="0" applyFill="1" applyBorder="1"/>
    <xf numFmtId="0" fontId="0" fillId="0" borderId="2" xfId="0" applyBorder="1" applyAlignment="1">
      <alignment horizontal="center"/>
    </xf>
    <xf numFmtId="0" fontId="0" fillId="3" borderId="14" xfId="0" applyFill="1" applyBorder="1"/>
    <xf numFmtId="0" fontId="0" fillId="4" borderId="14" xfId="0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12" fillId="2" borderId="16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5" xfId="0" applyBorder="1"/>
    <xf numFmtId="0" fontId="0" fillId="0" borderId="6" xfId="0" applyBorder="1"/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7" borderId="8" xfId="0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0" fontId="0" fillId="6" borderId="13" xfId="0" applyFill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10" fillId="0" borderId="15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3" borderId="3" xfId="0" applyFill="1" applyBorder="1"/>
    <xf numFmtId="0" fontId="10" fillId="0" borderId="0" xfId="0" applyFont="1" applyAlignment="1">
      <alignment horizontal="left" vertical="center" wrapText="1"/>
    </xf>
    <xf numFmtId="0" fontId="0" fillId="3" borderId="5" xfId="0" applyFill="1" applyBorder="1"/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2" fillId="7" borderId="17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8" borderId="8" xfId="0" applyFont="1" applyFill="1" applyBorder="1" applyAlignment="1" applyProtection="1">
      <alignment vertical="center" wrapText="1"/>
      <protection locked="0"/>
    </xf>
    <xf numFmtId="0" fontId="5" fillId="8" borderId="9" xfId="0" applyFont="1" applyFill="1" applyBorder="1" applyAlignment="1" applyProtection="1">
      <alignment vertical="center" wrapText="1"/>
      <protection locked="0"/>
    </xf>
    <xf numFmtId="0" fontId="0" fillId="9" borderId="0" xfId="0" applyFill="1"/>
    <xf numFmtId="0" fontId="5" fillId="10" borderId="10" xfId="0" applyFont="1" applyFill="1" applyBorder="1" applyAlignment="1" applyProtection="1">
      <alignment horizontal="center" vertical="center" wrapText="1"/>
      <protection locked="0"/>
    </xf>
    <xf numFmtId="0" fontId="5" fillId="10" borderId="1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Style 1" xfId="1" xr:uid="{00000000-0005-0000-0000-000002000000}"/>
  </cellStyles>
  <dxfs count="3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liam Gamard" id="{3CB1FE44-D118-0735-34BA-3DB5BDF77831}" userId="S::wgamard@univ-paris1.fr::aa5fe56d-b2f4-481a-b415-c67b1182f54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4-06-05T19:07:42.27" personId="{3CB1FE44-D118-0735-34BA-3DB5BDF77831}" id="{D6C5E3C2-C6E5-4B5D-B940-4218430DDA85}">
    <text xml:space="preserve">Nommer les UEs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2"/>
  <sheetViews>
    <sheetView tabSelected="1" zoomScale="90" workbookViewId="0">
      <selection activeCell="O4" sqref="O4"/>
    </sheetView>
  </sheetViews>
  <sheetFormatPr baseColWidth="10" defaultRowHeight="15" x14ac:dyDescent="0.25"/>
  <cols>
    <col min="1" max="1" width="21" style="3" customWidth="1"/>
    <col min="2" max="2" width="67.5703125" style="4" customWidth="1"/>
    <col min="3" max="3" width="7.5703125" customWidth="1"/>
    <col min="4" max="4" width="7.42578125" customWidth="1"/>
    <col min="5" max="6" width="6.5703125" customWidth="1"/>
    <col min="7" max="7" width="12.5703125" customWidth="1"/>
    <col min="8" max="8" width="15.5703125" customWidth="1"/>
    <col min="9" max="9" width="13.42578125" customWidth="1"/>
    <col min="10" max="10" width="12.5703125" customWidth="1"/>
    <col min="11" max="11" width="14.85546875" customWidth="1"/>
    <col min="12" max="13" width="18.85546875" style="5" customWidth="1"/>
    <col min="14" max="15" width="5.5703125" customWidth="1"/>
    <col min="16" max="16" width="24.140625" bestFit="1" customWidth="1"/>
    <col min="17" max="18" width="5.5703125" customWidth="1"/>
    <col min="19" max="21" width="6.5703125" customWidth="1"/>
    <col min="22" max="22" width="8.42578125" customWidth="1"/>
    <col min="23" max="24" width="6.5703125" customWidth="1"/>
    <col min="25" max="25" width="12.140625" style="5" customWidth="1"/>
    <col min="26" max="26" width="15" style="5" customWidth="1"/>
    <col min="27" max="27" width="15.85546875" style="5" customWidth="1"/>
    <col min="28" max="28" width="15.5703125" style="5" customWidth="1"/>
    <col min="29" max="29" width="14.85546875" style="6" customWidth="1"/>
  </cols>
  <sheetData>
    <row r="1" spans="1:29" s="115" customFormat="1" ht="42.75" customHeight="1" x14ac:dyDescent="0.25">
      <c r="A1" s="116" t="s">
        <v>70</v>
      </c>
      <c r="B1" s="117"/>
      <c r="C1" s="117"/>
      <c r="D1" s="117"/>
      <c r="E1" s="117"/>
      <c r="F1" s="117"/>
      <c r="G1" s="117"/>
      <c r="H1" s="117"/>
      <c r="I1" s="117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4"/>
    </row>
    <row r="2" spans="1:29" ht="47.25" customHeight="1" x14ac:dyDescent="0.25">
      <c r="A2" s="76" t="s">
        <v>4</v>
      </c>
      <c r="B2" s="77"/>
      <c r="C2" s="82" t="s">
        <v>5</v>
      </c>
      <c r="D2" s="83"/>
      <c r="E2" s="84" t="s">
        <v>6</v>
      </c>
      <c r="F2" s="85"/>
      <c r="G2" s="86" t="s">
        <v>7</v>
      </c>
      <c r="H2" s="86"/>
      <c r="I2" s="8" t="s">
        <v>8</v>
      </c>
      <c r="L2"/>
      <c r="M2"/>
      <c r="Y2"/>
      <c r="Z2"/>
      <c r="AA2"/>
      <c r="AB2"/>
      <c r="AC2"/>
    </row>
    <row r="3" spans="1:29" ht="90" customHeight="1" x14ac:dyDescent="0.25">
      <c r="A3" s="78"/>
      <c r="B3" s="79"/>
      <c r="C3" s="87" t="s">
        <v>9</v>
      </c>
      <c r="D3" s="87" t="s">
        <v>10</v>
      </c>
      <c r="E3" s="89" t="s">
        <v>1</v>
      </c>
      <c r="F3" s="91" t="s">
        <v>2</v>
      </c>
      <c r="G3" s="93" t="s">
        <v>11</v>
      </c>
      <c r="H3" s="93" t="s">
        <v>12</v>
      </c>
      <c r="I3" s="93" t="s">
        <v>13</v>
      </c>
      <c r="L3"/>
      <c r="M3"/>
      <c r="Y3"/>
      <c r="Z3"/>
      <c r="AA3"/>
      <c r="AB3"/>
      <c r="AC3"/>
    </row>
    <row r="4" spans="1:29" s="5" customFormat="1" ht="94.5" customHeight="1" x14ac:dyDescent="0.25">
      <c r="A4" s="80"/>
      <c r="B4" s="81"/>
      <c r="C4" s="88"/>
      <c r="D4" s="88"/>
      <c r="E4" s="90"/>
      <c r="F4" s="92"/>
      <c r="G4" s="94"/>
      <c r="H4" s="94"/>
      <c r="I4" s="94"/>
    </row>
    <row r="5" spans="1:29" ht="15.75" customHeight="1" x14ac:dyDescent="0.25">
      <c r="A5" s="95" t="s">
        <v>14</v>
      </c>
      <c r="B5" s="96"/>
      <c r="C5" s="97"/>
      <c r="D5" s="98"/>
      <c r="E5" s="98"/>
      <c r="F5" s="98"/>
      <c r="G5" s="9"/>
      <c r="H5" s="9"/>
      <c r="I5" s="9"/>
      <c r="L5"/>
      <c r="M5"/>
      <c r="Y5"/>
      <c r="Z5"/>
      <c r="AA5"/>
      <c r="AB5"/>
      <c r="AC5"/>
    </row>
    <row r="6" spans="1:29" ht="18" customHeight="1" x14ac:dyDescent="0.25">
      <c r="A6" s="99" t="s">
        <v>15</v>
      </c>
      <c r="B6" s="100"/>
      <c r="C6" s="11"/>
      <c r="D6" s="12"/>
      <c r="E6" s="13">
        <f>SUM(E7:E10)</f>
        <v>9</v>
      </c>
      <c r="F6" s="14">
        <f>SUM(F7:F10)</f>
        <v>18</v>
      </c>
      <c r="G6" s="15"/>
      <c r="H6" s="15"/>
      <c r="I6" s="15"/>
      <c r="L6"/>
      <c r="M6"/>
      <c r="Y6"/>
      <c r="Z6"/>
      <c r="AA6"/>
      <c r="AB6"/>
      <c r="AC6"/>
    </row>
    <row r="7" spans="1:29" ht="18" customHeight="1" x14ac:dyDescent="0.25">
      <c r="A7" s="16" t="s">
        <v>0</v>
      </c>
      <c r="B7" s="17" t="s">
        <v>16</v>
      </c>
      <c r="C7" s="18">
        <v>33</v>
      </c>
      <c r="D7" s="18">
        <v>16.5</v>
      </c>
      <c r="E7" s="19">
        <v>3</v>
      </c>
      <c r="F7" s="18">
        <v>6</v>
      </c>
      <c r="G7" s="20"/>
      <c r="H7" s="21" t="s">
        <v>17</v>
      </c>
      <c r="I7" s="21" t="s">
        <v>18</v>
      </c>
      <c r="L7"/>
      <c r="M7"/>
      <c r="Y7"/>
      <c r="Z7"/>
      <c r="AA7"/>
      <c r="AB7"/>
      <c r="AC7"/>
    </row>
    <row r="8" spans="1:29" ht="18" customHeight="1" x14ac:dyDescent="0.25">
      <c r="A8" s="16" t="s">
        <v>0</v>
      </c>
      <c r="B8" s="17" t="s">
        <v>19</v>
      </c>
      <c r="C8" s="18">
        <v>36</v>
      </c>
      <c r="D8" s="18">
        <v>18</v>
      </c>
      <c r="E8" s="19">
        <v>3</v>
      </c>
      <c r="F8" s="18">
        <v>6</v>
      </c>
      <c r="G8" s="20"/>
      <c r="H8" s="21" t="s">
        <v>17</v>
      </c>
      <c r="I8" s="21" t="s">
        <v>18</v>
      </c>
      <c r="L8"/>
      <c r="M8"/>
      <c r="Y8"/>
      <c r="Z8"/>
      <c r="AA8"/>
      <c r="AB8"/>
      <c r="AC8"/>
    </row>
    <row r="9" spans="1:29" ht="18" customHeight="1" x14ac:dyDescent="0.25">
      <c r="A9" s="16"/>
      <c r="B9" s="23" t="s">
        <v>20</v>
      </c>
      <c r="C9" s="18"/>
      <c r="D9" s="18"/>
      <c r="E9" s="19"/>
      <c r="F9" s="18"/>
      <c r="G9" s="9"/>
      <c r="H9" s="24"/>
      <c r="I9" s="24"/>
      <c r="L9"/>
      <c r="M9"/>
      <c r="Y9"/>
      <c r="Z9"/>
      <c r="AA9"/>
      <c r="AB9"/>
      <c r="AC9"/>
    </row>
    <row r="10" spans="1:29" ht="18" customHeight="1" x14ac:dyDescent="0.25">
      <c r="A10" s="16" t="s">
        <v>21</v>
      </c>
      <c r="B10" s="17" t="s">
        <v>22</v>
      </c>
      <c r="C10" s="18">
        <v>36</v>
      </c>
      <c r="D10" s="18">
        <v>18</v>
      </c>
      <c r="E10" s="19">
        <v>3</v>
      </c>
      <c r="F10" s="18">
        <v>6</v>
      </c>
      <c r="G10" s="20"/>
      <c r="H10" s="21" t="s">
        <v>17</v>
      </c>
      <c r="I10" s="21" t="s">
        <v>18</v>
      </c>
      <c r="L10"/>
      <c r="M10"/>
      <c r="Y10"/>
      <c r="Z10"/>
      <c r="AA10"/>
      <c r="AB10"/>
      <c r="AC10"/>
    </row>
    <row r="11" spans="1:29" ht="18" customHeight="1" x14ac:dyDescent="0.25">
      <c r="A11" s="16" t="s">
        <v>21</v>
      </c>
      <c r="B11" s="25" t="s">
        <v>23</v>
      </c>
      <c r="C11" s="18">
        <v>36</v>
      </c>
      <c r="D11" s="18">
        <v>18</v>
      </c>
      <c r="E11" s="19">
        <v>3</v>
      </c>
      <c r="F11" s="18">
        <v>6</v>
      </c>
      <c r="G11" s="20"/>
      <c r="H11" s="21" t="s">
        <v>17</v>
      </c>
      <c r="I11" s="21" t="s">
        <v>18</v>
      </c>
      <c r="L11"/>
      <c r="M11"/>
      <c r="Y11"/>
      <c r="Z11"/>
      <c r="AA11"/>
      <c r="AB11"/>
      <c r="AC11"/>
    </row>
    <row r="12" spans="1:29" ht="18" customHeight="1" x14ac:dyDescent="0.25">
      <c r="A12" s="16" t="s">
        <v>21</v>
      </c>
      <c r="B12" s="25" t="s">
        <v>24</v>
      </c>
      <c r="C12" s="18">
        <v>36</v>
      </c>
      <c r="D12" s="18">
        <v>18</v>
      </c>
      <c r="E12" s="19">
        <v>3</v>
      </c>
      <c r="F12" s="18">
        <v>6</v>
      </c>
      <c r="G12" s="20"/>
      <c r="H12" s="21" t="s">
        <v>17</v>
      </c>
      <c r="I12" s="21" t="s">
        <v>18</v>
      </c>
      <c r="L12"/>
      <c r="M12"/>
      <c r="Y12"/>
      <c r="Z12"/>
      <c r="AA12"/>
      <c r="AB12"/>
      <c r="AC12"/>
    </row>
    <row r="13" spans="1:29" ht="18" customHeight="1" x14ac:dyDescent="0.25">
      <c r="A13" s="16" t="s">
        <v>21</v>
      </c>
      <c r="B13" s="26" t="s">
        <v>25</v>
      </c>
      <c r="C13" s="18">
        <v>36</v>
      </c>
      <c r="D13" s="18">
        <v>18</v>
      </c>
      <c r="E13" s="18">
        <v>3</v>
      </c>
      <c r="F13" s="18">
        <v>6</v>
      </c>
      <c r="G13" s="20"/>
      <c r="H13" s="21" t="s">
        <v>17</v>
      </c>
      <c r="I13" s="21" t="s">
        <v>18</v>
      </c>
      <c r="L13"/>
      <c r="M13"/>
      <c r="Y13"/>
      <c r="Z13"/>
      <c r="AA13"/>
      <c r="AB13"/>
      <c r="AC13"/>
    </row>
    <row r="14" spans="1:29" ht="18" customHeight="1" x14ac:dyDescent="0.25">
      <c r="A14" s="99" t="s">
        <v>26</v>
      </c>
      <c r="B14" s="100"/>
      <c r="C14" s="27"/>
      <c r="D14" s="28"/>
      <c r="E14" s="29">
        <f>SUM(E15:E17)</f>
        <v>6</v>
      </c>
      <c r="F14" s="30">
        <f>SUM(F15:F18)</f>
        <v>12</v>
      </c>
      <c r="G14" s="31"/>
      <c r="H14" s="31"/>
      <c r="I14" s="31"/>
      <c r="L14"/>
      <c r="M14"/>
      <c r="Y14"/>
      <c r="Z14"/>
      <c r="AA14"/>
      <c r="AB14"/>
      <c r="AC14"/>
    </row>
    <row r="15" spans="1:29" ht="18" customHeight="1" x14ac:dyDescent="0.25">
      <c r="A15" s="16" t="s">
        <v>0</v>
      </c>
      <c r="B15" s="26" t="s">
        <v>27</v>
      </c>
      <c r="C15" s="19">
        <v>36</v>
      </c>
      <c r="D15" s="19">
        <v>0</v>
      </c>
      <c r="E15" s="19">
        <v>2</v>
      </c>
      <c r="F15" s="19">
        <v>3</v>
      </c>
      <c r="G15" s="33"/>
      <c r="H15" s="21" t="s">
        <v>28</v>
      </c>
      <c r="I15" s="34" t="s">
        <v>18</v>
      </c>
      <c r="L15"/>
      <c r="M15"/>
      <c r="Y15"/>
      <c r="Z15"/>
      <c r="AA15"/>
      <c r="AB15"/>
      <c r="AC15"/>
    </row>
    <row r="16" spans="1:29" ht="18" customHeight="1" x14ac:dyDescent="0.25">
      <c r="A16" s="16" t="s">
        <v>0</v>
      </c>
      <c r="B16" s="26" t="s">
        <v>29</v>
      </c>
      <c r="C16" s="22">
        <v>36</v>
      </c>
      <c r="D16" s="22">
        <v>0</v>
      </c>
      <c r="E16" s="22">
        <v>2</v>
      </c>
      <c r="F16" s="22">
        <v>3</v>
      </c>
      <c r="G16" s="33"/>
      <c r="H16" s="21" t="s">
        <v>28</v>
      </c>
      <c r="I16" s="34" t="s">
        <v>18</v>
      </c>
      <c r="L16"/>
      <c r="M16"/>
      <c r="Y16"/>
      <c r="Z16"/>
      <c r="AA16"/>
      <c r="AB16"/>
      <c r="AC16"/>
    </row>
    <row r="17" spans="1:29" ht="18" customHeight="1" x14ac:dyDescent="0.25">
      <c r="A17" s="16" t="s">
        <v>0</v>
      </c>
      <c r="B17" s="35" t="s">
        <v>30</v>
      </c>
      <c r="C17" s="22">
        <v>33</v>
      </c>
      <c r="D17" s="22">
        <v>0</v>
      </c>
      <c r="E17" s="22">
        <v>2</v>
      </c>
      <c r="F17" s="22">
        <v>3</v>
      </c>
      <c r="G17" s="33"/>
      <c r="H17" s="21" t="s">
        <v>28</v>
      </c>
      <c r="I17" s="34" t="s">
        <v>18</v>
      </c>
      <c r="L17"/>
      <c r="M17"/>
      <c r="Y17"/>
      <c r="Z17"/>
      <c r="AA17"/>
      <c r="AB17"/>
      <c r="AC17"/>
    </row>
    <row r="18" spans="1:29" ht="18" customHeight="1" x14ac:dyDescent="0.25">
      <c r="A18" s="36" t="s">
        <v>0</v>
      </c>
      <c r="B18" s="37" t="s">
        <v>31</v>
      </c>
      <c r="C18" s="38">
        <v>0</v>
      </c>
      <c r="D18" s="38">
        <v>18</v>
      </c>
      <c r="E18" s="38">
        <v>0.25</v>
      </c>
      <c r="F18" s="38">
        <v>3</v>
      </c>
      <c r="G18" s="33"/>
      <c r="H18" s="39"/>
      <c r="I18" s="40"/>
      <c r="L18"/>
      <c r="M18"/>
      <c r="Y18"/>
      <c r="Z18"/>
      <c r="AA18"/>
      <c r="AB18"/>
      <c r="AC18"/>
    </row>
    <row r="19" spans="1:29" ht="18" customHeight="1" x14ac:dyDescent="0.25">
      <c r="A19" s="101" t="s">
        <v>32</v>
      </c>
      <c r="B19" s="102"/>
      <c r="C19" s="41" t="s">
        <v>33</v>
      </c>
      <c r="D19" s="42"/>
      <c r="E19" s="13">
        <f>SUM(E20:E21)</f>
        <v>0</v>
      </c>
      <c r="F19" s="14">
        <f>SUM(F20:F21)</f>
        <v>0</v>
      </c>
      <c r="G19" s="31"/>
      <c r="H19" s="31"/>
      <c r="I19" s="31"/>
      <c r="L19"/>
      <c r="M19"/>
      <c r="Y19"/>
      <c r="Z19"/>
      <c r="AA19"/>
      <c r="AB19"/>
      <c r="AC19"/>
    </row>
    <row r="20" spans="1:29" ht="18" customHeight="1" x14ac:dyDescent="0.25">
      <c r="A20" s="16"/>
      <c r="B20" s="43" t="s">
        <v>34</v>
      </c>
      <c r="C20" s="18"/>
      <c r="D20" s="18"/>
      <c r="E20" s="18"/>
      <c r="F20" s="18"/>
      <c r="G20" s="20"/>
      <c r="H20" s="20"/>
      <c r="I20" s="20"/>
      <c r="L20"/>
      <c r="M20"/>
      <c r="Y20"/>
      <c r="Z20"/>
      <c r="AA20"/>
      <c r="AB20"/>
      <c r="AC20"/>
    </row>
    <row r="21" spans="1:29" x14ac:dyDescent="0.25">
      <c r="A21" s="16"/>
      <c r="B21" s="44" t="s">
        <v>35</v>
      </c>
      <c r="C21" s="18"/>
      <c r="D21" s="18"/>
      <c r="E21" s="18"/>
      <c r="F21" s="18"/>
      <c r="G21" s="20"/>
      <c r="H21" s="20"/>
      <c r="I21" s="20"/>
      <c r="L21"/>
      <c r="M21"/>
      <c r="Y21"/>
      <c r="Z21"/>
      <c r="AA21"/>
      <c r="AB21"/>
      <c r="AC21"/>
    </row>
    <row r="22" spans="1:29" s="3" customFormat="1" x14ac:dyDescent="0.25">
      <c r="A22" s="91" t="s">
        <v>36</v>
      </c>
      <c r="B22" s="103"/>
      <c r="C22" s="45">
        <f>SUM(C7:C13,C15:C18)</f>
        <v>318</v>
      </c>
      <c r="D22" s="46">
        <f>SUM(D7:D13,D15:D18)</f>
        <v>124.5</v>
      </c>
      <c r="E22" s="19"/>
      <c r="F22" s="47">
        <f>F6+F14+F19</f>
        <v>30</v>
      </c>
      <c r="G22" s="31"/>
      <c r="H22" s="31"/>
      <c r="I22" s="31"/>
    </row>
    <row r="23" spans="1:29" s="3" customFormat="1" x14ac:dyDescent="0.25">
      <c r="A23" s="92"/>
      <c r="B23" s="104"/>
      <c r="C23" s="84">
        <f>SUM(C22:D22)</f>
        <v>442.5</v>
      </c>
      <c r="D23" s="105"/>
      <c r="E23" s="49"/>
      <c r="F23" s="50"/>
      <c r="G23" s="31"/>
      <c r="H23" s="31"/>
      <c r="I23" s="31"/>
    </row>
    <row r="24" spans="1:29" ht="19.5" customHeight="1" x14ac:dyDescent="0.25">
      <c r="A24" s="84" t="s">
        <v>3</v>
      </c>
      <c r="B24" s="85"/>
      <c r="C24" s="46">
        <f>SUM(C7:C10,C15:C18)</f>
        <v>210</v>
      </c>
      <c r="D24" s="46">
        <f>SUM(D7:D10,D15:D18)</f>
        <v>70.5</v>
      </c>
      <c r="E24" s="51"/>
      <c r="F24" s="48"/>
      <c r="G24" s="31"/>
      <c r="H24" s="31"/>
      <c r="I24" s="31"/>
      <c r="L24"/>
      <c r="M24"/>
      <c r="Y24"/>
      <c r="Z24"/>
      <c r="AA24"/>
      <c r="AB24"/>
      <c r="AC24"/>
    </row>
    <row r="25" spans="1:29" ht="18" customHeight="1" x14ac:dyDescent="0.25">
      <c r="A25" s="2"/>
      <c r="B25" s="2"/>
      <c r="C25" s="2"/>
      <c r="D25" s="2"/>
      <c r="E25" s="1"/>
      <c r="F25" s="2"/>
      <c r="G25" s="52"/>
      <c r="H25" s="31"/>
      <c r="I25" s="31"/>
      <c r="L25"/>
      <c r="M25"/>
      <c r="Y25"/>
      <c r="Z25"/>
      <c r="AA25"/>
      <c r="AB25"/>
      <c r="AC25"/>
    </row>
    <row r="26" spans="1:29" x14ac:dyDescent="0.25">
      <c r="A26" s="95" t="s">
        <v>37</v>
      </c>
      <c r="B26" s="96"/>
      <c r="C26" s="97"/>
      <c r="D26" s="98"/>
      <c r="E26" s="98"/>
      <c r="F26" s="98"/>
      <c r="G26" s="31"/>
      <c r="H26" s="31"/>
      <c r="I26" s="31"/>
      <c r="L26"/>
      <c r="M26"/>
      <c r="Y26"/>
      <c r="Z26"/>
      <c r="AA26"/>
      <c r="AB26"/>
      <c r="AC26"/>
    </row>
    <row r="27" spans="1:29" x14ac:dyDescent="0.25">
      <c r="A27" s="99" t="s">
        <v>15</v>
      </c>
      <c r="B27" s="100"/>
      <c r="C27" s="11"/>
      <c r="D27" s="12"/>
      <c r="E27" s="13">
        <f>SUM(E28:E32)</f>
        <v>9.25</v>
      </c>
      <c r="F27" s="54">
        <f>SUM(F28:F32)</f>
        <v>21</v>
      </c>
      <c r="G27" s="31"/>
      <c r="H27" s="31"/>
      <c r="I27" s="31"/>
      <c r="L27"/>
      <c r="M27"/>
      <c r="Y27"/>
      <c r="Z27"/>
      <c r="AA27"/>
      <c r="AB27"/>
      <c r="AC27"/>
    </row>
    <row r="28" spans="1:29" x14ac:dyDescent="0.25">
      <c r="A28" s="16" t="s">
        <v>0</v>
      </c>
      <c r="B28" s="43" t="s">
        <v>38</v>
      </c>
      <c r="C28" s="32">
        <v>33</v>
      </c>
      <c r="D28" s="32">
        <v>16.5</v>
      </c>
      <c r="E28" s="32">
        <v>3</v>
      </c>
      <c r="F28" s="32">
        <v>6</v>
      </c>
      <c r="G28" s="20"/>
      <c r="H28" s="21" t="s">
        <v>17</v>
      </c>
      <c r="I28" s="21" t="s">
        <v>18</v>
      </c>
      <c r="L28"/>
      <c r="M28"/>
      <c r="Y28"/>
      <c r="Z28"/>
      <c r="AA28"/>
      <c r="AB28"/>
      <c r="AC28"/>
    </row>
    <row r="29" spans="1:29" x14ac:dyDescent="0.25">
      <c r="A29" s="16" t="s">
        <v>0</v>
      </c>
      <c r="B29" s="43" t="s">
        <v>39</v>
      </c>
      <c r="C29" s="32">
        <v>33</v>
      </c>
      <c r="D29" s="32">
        <v>18</v>
      </c>
      <c r="E29" s="32">
        <v>3</v>
      </c>
      <c r="F29" s="32">
        <v>6</v>
      </c>
      <c r="G29" s="20"/>
      <c r="H29" s="21" t="s">
        <v>17</v>
      </c>
      <c r="I29" s="21" t="s">
        <v>18</v>
      </c>
      <c r="L29"/>
      <c r="M29"/>
      <c r="Y29"/>
      <c r="Z29"/>
      <c r="AA29"/>
      <c r="AB29"/>
      <c r="AC29"/>
    </row>
    <row r="30" spans="1:29" ht="18" customHeight="1" x14ac:dyDescent="0.25">
      <c r="A30" s="36" t="s">
        <v>0</v>
      </c>
      <c r="B30" s="37" t="s">
        <v>31</v>
      </c>
      <c r="C30" s="38">
        <v>0</v>
      </c>
      <c r="D30" s="38">
        <v>18</v>
      </c>
      <c r="E30" s="38">
        <v>0.25</v>
      </c>
      <c r="F30" s="38">
        <v>3</v>
      </c>
      <c r="G30" s="33"/>
      <c r="H30" s="39"/>
      <c r="I30" s="40"/>
      <c r="L30"/>
      <c r="M30"/>
      <c r="Y30"/>
      <c r="Z30"/>
      <c r="AA30"/>
      <c r="AB30"/>
      <c r="AC30"/>
    </row>
    <row r="31" spans="1:29" ht="18.600000000000001" customHeight="1" x14ac:dyDescent="0.25">
      <c r="A31" s="16"/>
      <c r="B31" s="55" t="s">
        <v>40</v>
      </c>
      <c r="C31" s="32"/>
      <c r="D31" s="32"/>
      <c r="E31" s="32"/>
      <c r="F31" s="32"/>
      <c r="G31" s="9"/>
      <c r="H31" s="9"/>
      <c r="I31" s="9"/>
      <c r="L31"/>
      <c r="M31"/>
      <c r="Y31"/>
      <c r="Z31"/>
      <c r="AA31"/>
      <c r="AB31"/>
      <c r="AC31"/>
    </row>
    <row r="32" spans="1:29" ht="18" customHeight="1" x14ac:dyDescent="0.25">
      <c r="A32" s="16" t="s">
        <v>21</v>
      </c>
      <c r="B32" s="43" t="s">
        <v>41</v>
      </c>
      <c r="C32" s="32">
        <v>36</v>
      </c>
      <c r="D32" s="32">
        <v>18</v>
      </c>
      <c r="E32" s="32">
        <v>3</v>
      </c>
      <c r="F32" s="32">
        <v>6</v>
      </c>
      <c r="G32" s="20"/>
      <c r="H32" s="21" t="s">
        <v>17</v>
      </c>
      <c r="I32" s="21" t="s">
        <v>18</v>
      </c>
      <c r="L32"/>
      <c r="M32"/>
      <c r="Y32"/>
      <c r="Z32"/>
      <c r="AA32"/>
      <c r="AB32"/>
      <c r="AC32"/>
    </row>
    <row r="33" spans="1:29" ht="18" customHeight="1" x14ac:dyDescent="0.25">
      <c r="A33" s="16" t="s">
        <v>21</v>
      </c>
      <c r="B33" s="43" t="s">
        <v>42</v>
      </c>
      <c r="C33" s="32">
        <v>36</v>
      </c>
      <c r="D33" s="32">
        <v>18</v>
      </c>
      <c r="E33" s="32">
        <v>3</v>
      </c>
      <c r="F33" s="32">
        <v>6</v>
      </c>
      <c r="G33" s="20"/>
      <c r="H33" s="21" t="s">
        <v>17</v>
      </c>
      <c r="I33" s="21" t="s">
        <v>18</v>
      </c>
      <c r="L33"/>
      <c r="M33"/>
      <c r="Y33"/>
      <c r="Z33"/>
      <c r="AA33"/>
      <c r="AB33"/>
      <c r="AC33"/>
    </row>
    <row r="34" spans="1:29" ht="18" customHeight="1" x14ac:dyDescent="0.25">
      <c r="A34" s="99" t="s">
        <v>26</v>
      </c>
      <c r="B34" s="100"/>
      <c r="C34" s="10"/>
      <c r="E34" s="13">
        <f>SUM(E35:E37,E42)</f>
        <v>10</v>
      </c>
      <c r="F34" s="56">
        <f>SUM(F35:F37,F42)</f>
        <v>9</v>
      </c>
      <c r="G34" s="31"/>
      <c r="H34" s="31"/>
      <c r="I34" s="31"/>
      <c r="L34"/>
      <c r="M34"/>
      <c r="Y34"/>
      <c r="Z34"/>
      <c r="AA34"/>
      <c r="AB34"/>
      <c r="AC34"/>
    </row>
    <row r="35" spans="1:29" ht="18" customHeight="1" x14ac:dyDescent="0.25">
      <c r="A35" s="16" t="s">
        <v>0</v>
      </c>
      <c r="B35" s="57" t="s">
        <v>43</v>
      </c>
      <c r="C35" s="32">
        <v>33</v>
      </c>
      <c r="D35" s="32">
        <v>0</v>
      </c>
      <c r="E35" s="58">
        <v>2</v>
      </c>
      <c r="F35" s="58">
        <v>3</v>
      </c>
      <c r="G35" s="20"/>
      <c r="H35" s="21" t="s">
        <v>28</v>
      </c>
      <c r="I35" s="34" t="s">
        <v>18</v>
      </c>
      <c r="L35"/>
      <c r="M35"/>
      <c r="Y35"/>
      <c r="Z35"/>
      <c r="AA35"/>
      <c r="AB35"/>
      <c r="AC35"/>
    </row>
    <row r="36" spans="1:29" ht="23.45" customHeight="1" x14ac:dyDescent="0.25">
      <c r="A36" s="16"/>
      <c r="B36" s="55" t="s">
        <v>40</v>
      </c>
      <c r="C36" s="32"/>
      <c r="D36" s="32"/>
      <c r="E36" s="58"/>
      <c r="F36" s="58"/>
      <c r="G36" s="9"/>
      <c r="H36" s="9"/>
      <c r="I36" s="9"/>
      <c r="L36"/>
      <c r="M36"/>
      <c r="Y36"/>
      <c r="Z36"/>
      <c r="AA36"/>
      <c r="AB36"/>
      <c r="AC36"/>
    </row>
    <row r="37" spans="1:29" ht="18" customHeight="1" x14ac:dyDescent="0.25">
      <c r="A37" s="16" t="s">
        <v>21</v>
      </c>
      <c r="B37" s="43" t="s">
        <v>44</v>
      </c>
      <c r="C37" s="32">
        <v>33</v>
      </c>
      <c r="D37" s="32">
        <v>0</v>
      </c>
      <c r="E37" s="58">
        <v>4</v>
      </c>
      <c r="F37" s="58">
        <v>3</v>
      </c>
      <c r="G37" s="20"/>
      <c r="H37" s="21" t="s">
        <v>28</v>
      </c>
      <c r="I37" s="34" t="s">
        <v>18</v>
      </c>
      <c r="L37"/>
      <c r="M37"/>
      <c r="Y37"/>
      <c r="Z37"/>
      <c r="AA37"/>
      <c r="AB37"/>
      <c r="AC37"/>
    </row>
    <row r="38" spans="1:29" ht="18" customHeight="1" x14ac:dyDescent="0.25">
      <c r="A38" s="16" t="s">
        <v>21</v>
      </c>
      <c r="B38" s="43" t="s">
        <v>45</v>
      </c>
      <c r="C38" s="32">
        <v>33</v>
      </c>
      <c r="D38" s="32">
        <v>0</v>
      </c>
      <c r="E38" s="58">
        <v>4</v>
      </c>
      <c r="F38" s="58">
        <v>3</v>
      </c>
      <c r="G38" s="20"/>
      <c r="H38" s="21" t="s">
        <v>28</v>
      </c>
      <c r="I38" s="34" t="s">
        <v>18</v>
      </c>
      <c r="L38"/>
      <c r="M38"/>
      <c r="Y38"/>
      <c r="Z38"/>
      <c r="AA38"/>
      <c r="AB38"/>
      <c r="AC38"/>
    </row>
    <row r="39" spans="1:29" ht="18" customHeight="1" x14ac:dyDescent="0.25">
      <c r="A39" s="16" t="s">
        <v>21</v>
      </c>
      <c r="B39" s="43" t="s">
        <v>46</v>
      </c>
      <c r="C39" s="32">
        <v>33</v>
      </c>
      <c r="D39" s="32">
        <v>0</v>
      </c>
      <c r="E39" s="58">
        <v>4</v>
      </c>
      <c r="F39" s="58">
        <v>3</v>
      </c>
      <c r="G39" s="20"/>
      <c r="H39" s="21" t="s">
        <v>28</v>
      </c>
      <c r="I39" s="34" t="s">
        <v>18</v>
      </c>
      <c r="L39"/>
      <c r="M39"/>
      <c r="Y39"/>
      <c r="Z39"/>
      <c r="AA39"/>
      <c r="AB39"/>
      <c r="AC39"/>
    </row>
    <row r="40" spans="1:29" ht="18" customHeight="1" x14ac:dyDescent="0.25">
      <c r="A40" s="16" t="s">
        <v>21</v>
      </c>
      <c r="B40" s="43" t="s">
        <v>47</v>
      </c>
      <c r="C40" s="32">
        <v>33</v>
      </c>
      <c r="D40" s="32">
        <v>0</v>
      </c>
      <c r="E40" s="58">
        <v>4</v>
      </c>
      <c r="F40" s="58">
        <v>3</v>
      </c>
      <c r="G40" s="20"/>
      <c r="H40" s="21" t="s">
        <v>28</v>
      </c>
      <c r="I40" s="34" t="s">
        <v>18</v>
      </c>
      <c r="L40"/>
      <c r="M40"/>
      <c r="Y40"/>
      <c r="Z40"/>
      <c r="AA40"/>
      <c r="AB40"/>
      <c r="AC40"/>
    </row>
    <row r="41" spans="1:29" ht="24.6" customHeight="1" x14ac:dyDescent="0.25">
      <c r="A41" s="16"/>
      <c r="B41" s="55" t="s">
        <v>40</v>
      </c>
      <c r="C41" s="32"/>
      <c r="D41" s="32"/>
      <c r="E41" s="58"/>
      <c r="F41" s="58"/>
      <c r="G41" s="9"/>
      <c r="H41" s="9"/>
      <c r="I41" s="9"/>
      <c r="L41"/>
      <c r="M41"/>
      <c r="Y41"/>
      <c r="Z41"/>
      <c r="AA41"/>
      <c r="AB41"/>
      <c r="AC41"/>
    </row>
    <row r="42" spans="1:29" ht="18" customHeight="1" x14ac:dyDescent="0.25">
      <c r="A42" s="16" t="s">
        <v>21</v>
      </c>
      <c r="B42" s="43" t="s">
        <v>48</v>
      </c>
      <c r="C42" s="32">
        <v>33</v>
      </c>
      <c r="D42" s="32">
        <v>0</v>
      </c>
      <c r="E42" s="58">
        <v>4</v>
      </c>
      <c r="F42" s="58">
        <v>3</v>
      </c>
      <c r="G42" s="20"/>
      <c r="H42" s="21" t="s">
        <v>28</v>
      </c>
      <c r="I42" s="34" t="s">
        <v>18</v>
      </c>
      <c r="L42"/>
      <c r="M42"/>
      <c r="Y42"/>
      <c r="Z42"/>
      <c r="AA42"/>
      <c r="AB42"/>
      <c r="AC42"/>
    </row>
    <row r="43" spans="1:29" ht="18" customHeight="1" x14ac:dyDescent="0.25">
      <c r="A43" s="16" t="s">
        <v>21</v>
      </c>
      <c r="B43" s="43" t="s">
        <v>41</v>
      </c>
      <c r="C43" s="32">
        <v>33</v>
      </c>
      <c r="D43" s="32">
        <v>0</v>
      </c>
      <c r="E43" s="58">
        <v>4</v>
      </c>
      <c r="F43" s="58">
        <v>3</v>
      </c>
      <c r="G43" s="20"/>
      <c r="H43" s="21" t="s">
        <v>28</v>
      </c>
      <c r="I43" s="34" t="s">
        <v>18</v>
      </c>
      <c r="L43"/>
      <c r="M43"/>
      <c r="Y43"/>
      <c r="Z43"/>
      <c r="AA43"/>
      <c r="AB43"/>
      <c r="AC43"/>
    </row>
    <row r="44" spans="1:29" ht="18" customHeight="1" x14ac:dyDescent="0.25">
      <c r="A44" s="16" t="s">
        <v>21</v>
      </c>
      <c r="B44" s="43" t="s">
        <v>42</v>
      </c>
      <c r="C44" s="32">
        <v>33</v>
      </c>
      <c r="D44" s="32">
        <v>0</v>
      </c>
      <c r="E44" s="58">
        <v>4</v>
      </c>
      <c r="F44" s="58">
        <v>3</v>
      </c>
      <c r="G44" s="20"/>
      <c r="H44" s="21" t="s">
        <v>28</v>
      </c>
      <c r="I44" s="34" t="s">
        <v>18</v>
      </c>
      <c r="L44"/>
      <c r="M44"/>
      <c r="Y44"/>
      <c r="Z44"/>
      <c r="AA44"/>
      <c r="AB44"/>
      <c r="AC44"/>
    </row>
    <row r="45" spans="1:29" ht="18" customHeight="1" x14ac:dyDescent="0.25">
      <c r="A45" s="16" t="s">
        <v>21</v>
      </c>
      <c r="B45" s="43" t="s">
        <v>49</v>
      </c>
      <c r="C45" s="32">
        <v>33</v>
      </c>
      <c r="D45" s="32">
        <v>0</v>
      </c>
      <c r="E45" s="58">
        <v>4</v>
      </c>
      <c r="F45" s="58">
        <v>3</v>
      </c>
      <c r="G45" s="20"/>
      <c r="H45" s="21" t="s">
        <v>28</v>
      </c>
      <c r="I45" s="34" t="s">
        <v>18</v>
      </c>
      <c r="L45"/>
      <c r="M45"/>
      <c r="Y45"/>
      <c r="Z45"/>
      <c r="AA45"/>
      <c r="AB45"/>
      <c r="AC45"/>
    </row>
    <row r="46" spans="1:29" ht="18" customHeight="1" x14ac:dyDescent="0.25">
      <c r="A46" s="16" t="s">
        <v>21</v>
      </c>
      <c r="B46" s="43" t="s">
        <v>50</v>
      </c>
      <c r="C46" s="32">
        <v>33</v>
      </c>
      <c r="D46" s="32">
        <v>0</v>
      </c>
      <c r="E46" s="58">
        <v>4</v>
      </c>
      <c r="F46" s="58">
        <v>3</v>
      </c>
      <c r="G46" s="20"/>
      <c r="H46" s="21" t="s">
        <v>28</v>
      </c>
      <c r="I46" s="34" t="s">
        <v>18</v>
      </c>
      <c r="L46"/>
      <c r="M46"/>
      <c r="Y46"/>
      <c r="Z46"/>
      <c r="AA46"/>
      <c r="AB46"/>
      <c r="AC46"/>
    </row>
    <row r="47" spans="1:29" ht="18" customHeight="1" x14ac:dyDescent="0.25">
      <c r="A47" s="16" t="s">
        <v>21</v>
      </c>
      <c r="B47" s="59" t="s">
        <v>51</v>
      </c>
      <c r="C47" s="32">
        <v>33</v>
      </c>
      <c r="D47" s="32">
        <v>0</v>
      </c>
      <c r="E47" s="58">
        <v>4</v>
      </c>
      <c r="F47" s="58">
        <v>3</v>
      </c>
      <c r="G47" s="20"/>
      <c r="H47" s="21" t="s">
        <v>28</v>
      </c>
      <c r="I47" s="34" t="s">
        <v>18</v>
      </c>
      <c r="L47"/>
      <c r="M47"/>
      <c r="Y47"/>
      <c r="Z47"/>
      <c r="AA47"/>
      <c r="AB47"/>
      <c r="AC47"/>
    </row>
    <row r="48" spans="1:29" ht="18" customHeight="1" x14ac:dyDescent="0.25">
      <c r="A48" s="16" t="s">
        <v>21</v>
      </c>
      <c r="B48" s="43" t="s">
        <v>52</v>
      </c>
      <c r="C48" s="32">
        <v>33</v>
      </c>
      <c r="D48" s="32">
        <v>0</v>
      </c>
      <c r="E48" s="58">
        <v>4</v>
      </c>
      <c r="F48" s="58">
        <v>3</v>
      </c>
      <c r="G48" s="20"/>
      <c r="H48" s="21" t="s">
        <v>28</v>
      </c>
      <c r="I48" s="34" t="s">
        <v>18</v>
      </c>
      <c r="L48"/>
      <c r="M48"/>
      <c r="Y48"/>
      <c r="Z48"/>
      <c r="AA48"/>
      <c r="AB48"/>
      <c r="AC48"/>
    </row>
    <row r="49" spans="1:29" ht="18" customHeight="1" x14ac:dyDescent="0.25">
      <c r="A49" s="16" t="s">
        <v>21</v>
      </c>
      <c r="B49" s="59" t="s">
        <v>53</v>
      </c>
      <c r="C49" s="32">
        <v>33</v>
      </c>
      <c r="D49" s="32">
        <v>0</v>
      </c>
      <c r="E49" s="58">
        <v>4</v>
      </c>
      <c r="F49" s="58">
        <v>3</v>
      </c>
      <c r="G49" s="20"/>
      <c r="H49" s="21" t="s">
        <v>28</v>
      </c>
      <c r="I49" s="34" t="s">
        <v>18</v>
      </c>
      <c r="L49"/>
      <c r="M49"/>
      <c r="Y49"/>
      <c r="Z49"/>
      <c r="AA49"/>
      <c r="AB49"/>
      <c r="AC49"/>
    </row>
    <row r="50" spans="1:29" ht="18" customHeight="1" x14ac:dyDescent="0.25">
      <c r="A50" s="16" t="s">
        <v>21</v>
      </c>
      <c r="B50" s="43" t="s">
        <v>54</v>
      </c>
      <c r="C50" s="32">
        <v>33</v>
      </c>
      <c r="D50" s="32">
        <v>0</v>
      </c>
      <c r="E50" s="58">
        <v>4</v>
      </c>
      <c r="F50" s="58">
        <v>3</v>
      </c>
      <c r="G50" s="20"/>
      <c r="H50" s="21" t="s">
        <v>28</v>
      </c>
      <c r="I50" s="34" t="s">
        <v>18</v>
      </c>
      <c r="L50"/>
      <c r="M50"/>
      <c r="Y50"/>
      <c r="Z50"/>
      <c r="AA50"/>
      <c r="AB50"/>
      <c r="AC50"/>
    </row>
    <row r="51" spans="1:29" ht="18" customHeight="1" x14ac:dyDescent="0.25">
      <c r="A51" s="16" t="s">
        <v>21</v>
      </c>
      <c r="B51" s="43" t="s">
        <v>55</v>
      </c>
      <c r="C51" s="32">
        <v>33</v>
      </c>
      <c r="D51" s="32">
        <v>0</v>
      </c>
      <c r="E51" s="58">
        <v>4</v>
      </c>
      <c r="F51" s="58">
        <v>3</v>
      </c>
      <c r="G51" s="20"/>
      <c r="H51" s="21" t="s">
        <v>28</v>
      </c>
      <c r="I51" s="34" t="s">
        <v>18</v>
      </c>
      <c r="L51"/>
      <c r="M51"/>
      <c r="Y51"/>
      <c r="Z51"/>
      <c r="AA51"/>
      <c r="AB51"/>
      <c r="AC51"/>
    </row>
    <row r="52" spans="1:29" ht="18" customHeight="1" x14ac:dyDescent="0.25">
      <c r="A52" s="16" t="s">
        <v>21</v>
      </c>
      <c r="B52" s="43" t="s">
        <v>56</v>
      </c>
      <c r="C52" s="32">
        <v>33</v>
      </c>
      <c r="D52" s="32">
        <v>0</v>
      </c>
      <c r="E52" s="58">
        <v>4</v>
      </c>
      <c r="F52" s="58">
        <v>3</v>
      </c>
      <c r="G52" s="20"/>
      <c r="H52" s="21" t="s">
        <v>28</v>
      </c>
      <c r="I52" s="34" t="s">
        <v>18</v>
      </c>
      <c r="L52"/>
      <c r="M52"/>
      <c r="Y52"/>
      <c r="Z52"/>
      <c r="AA52"/>
      <c r="AB52"/>
      <c r="AC52"/>
    </row>
    <row r="53" spans="1:29" ht="18" customHeight="1" x14ac:dyDescent="0.25">
      <c r="A53" s="16" t="s">
        <v>21</v>
      </c>
      <c r="B53" s="43" t="s">
        <v>57</v>
      </c>
      <c r="C53" s="32">
        <v>33</v>
      </c>
      <c r="D53" s="32">
        <v>0</v>
      </c>
      <c r="E53" s="58">
        <v>4</v>
      </c>
      <c r="F53" s="58">
        <v>3</v>
      </c>
      <c r="G53" s="20"/>
      <c r="H53" s="21" t="s">
        <v>28</v>
      </c>
      <c r="I53" s="34" t="s">
        <v>18</v>
      </c>
      <c r="L53"/>
      <c r="M53"/>
      <c r="Y53"/>
      <c r="Z53"/>
      <c r="AA53"/>
      <c r="AB53"/>
      <c r="AC53"/>
    </row>
    <row r="54" spans="1:29" ht="18" customHeight="1" x14ac:dyDescent="0.25">
      <c r="A54" s="16" t="s">
        <v>21</v>
      </c>
      <c r="B54" s="43" t="s">
        <v>58</v>
      </c>
      <c r="C54" s="32">
        <v>33</v>
      </c>
      <c r="D54" s="32">
        <v>0</v>
      </c>
      <c r="E54" s="58">
        <v>4</v>
      </c>
      <c r="F54" s="58">
        <v>3</v>
      </c>
      <c r="G54" s="20"/>
      <c r="H54" s="21" t="s">
        <v>28</v>
      </c>
      <c r="I54" s="34" t="s">
        <v>18</v>
      </c>
      <c r="L54"/>
      <c r="M54"/>
      <c r="Y54"/>
      <c r="Z54"/>
      <c r="AA54"/>
      <c r="AB54"/>
      <c r="AC54"/>
    </row>
    <row r="55" spans="1:29" ht="18" customHeight="1" x14ac:dyDescent="0.25">
      <c r="A55" s="16" t="s">
        <v>21</v>
      </c>
      <c r="B55" s="43" t="s">
        <v>59</v>
      </c>
      <c r="C55" s="32">
        <v>33</v>
      </c>
      <c r="D55" s="32">
        <v>0</v>
      </c>
      <c r="E55" s="58">
        <v>4</v>
      </c>
      <c r="F55" s="58">
        <v>3</v>
      </c>
      <c r="G55" s="20"/>
      <c r="H55" s="21" t="s">
        <v>28</v>
      </c>
      <c r="I55" s="34" t="s">
        <v>18</v>
      </c>
      <c r="L55"/>
      <c r="M55"/>
      <c r="Y55"/>
      <c r="Z55"/>
      <c r="AA55"/>
      <c r="AB55"/>
      <c r="AC55"/>
    </row>
    <row r="56" spans="1:29" ht="18" customHeight="1" x14ac:dyDescent="0.25">
      <c r="A56" s="16" t="s">
        <v>21</v>
      </c>
      <c r="B56" s="43" t="s">
        <v>60</v>
      </c>
      <c r="C56" s="32">
        <v>33</v>
      </c>
      <c r="D56" s="32">
        <v>0</v>
      </c>
      <c r="E56" s="58">
        <v>4</v>
      </c>
      <c r="F56" s="58">
        <v>3</v>
      </c>
      <c r="G56" s="20"/>
      <c r="H56" s="21" t="s">
        <v>28</v>
      </c>
      <c r="I56" s="34" t="s">
        <v>18</v>
      </c>
      <c r="L56"/>
      <c r="M56"/>
      <c r="Y56"/>
      <c r="Z56"/>
      <c r="AA56"/>
      <c r="AB56"/>
      <c r="AC56"/>
    </row>
    <row r="57" spans="1:29" ht="18" customHeight="1" x14ac:dyDescent="0.25">
      <c r="A57" s="16" t="s">
        <v>21</v>
      </c>
      <c r="B57" s="43" t="s">
        <v>61</v>
      </c>
      <c r="C57" s="32">
        <v>33</v>
      </c>
      <c r="D57" s="32">
        <v>0</v>
      </c>
      <c r="E57" s="58">
        <v>4</v>
      </c>
      <c r="F57" s="58">
        <v>3</v>
      </c>
      <c r="G57" s="20"/>
      <c r="H57" s="21" t="s">
        <v>28</v>
      </c>
      <c r="I57" s="34" t="s">
        <v>18</v>
      </c>
      <c r="L57"/>
      <c r="M57"/>
      <c r="Y57"/>
      <c r="Z57"/>
      <c r="AA57"/>
      <c r="AB57"/>
      <c r="AC57"/>
    </row>
    <row r="58" spans="1:29" ht="18" customHeight="1" x14ac:dyDescent="0.25">
      <c r="A58" s="16" t="s">
        <v>21</v>
      </c>
      <c r="B58" s="43" t="s">
        <v>62</v>
      </c>
      <c r="C58" s="32">
        <v>33</v>
      </c>
      <c r="D58" s="32">
        <v>0</v>
      </c>
      <c r="E58" s="58">
        <v>4</v>
      </c>
      <c r="F58" s="58">
        <v>3</v>
      </c>
      <c r="G58" s="20"/>
      <c r="H58" s="21" t="s">
        <v>28</v>
      </c>
      <c r="I58" s="34" t="s">
        <v>18</v>
      </c>
      <c r="L58"/>
      <c r="M58"/>
      <c r="Y58"/>
      <c r="Z58"/>
      <c r="AA58"/>
      <c r="AB58"/>
      <c r="AC58"/>
    </row>
    <row r="59" spans="1:29" ht="18" customHeight="1" x14ac:dyDescent="0.25">
      <c r="A59" s="16" t="s">
        <v>21</v>
      </c>
      <c r="B59" s="43" t="s">
        <v>63</v>
      </c>
      <c r="C59" s="32">
        <v>33</v>
      </c>
      <c r="D59" s="32">
        <v>0</v>
      </c>
      <c r="E59" s="58">
        <v>4</v>
      </c>
      <c r="F59" s="58">
        <v>3</v>
      </c>
      <c r="G59" s="20"/>
      <c r="H59" s="21" t="s">
        <v>28</v>
      </c>
      <c r="I59" s="34" t="s">
        <v>18</v>
      </c>
      <c r="L59"/>
      <c r="M59"/>
      <c r="Y59"/>
      <c r="Z59"/>
      <c r="AA59"/>
      <c r="AB59"/>
      <c r="AC59"/>
    </row>
    <row r="60" spans="1:29" ht="18" customHeight="1" x14ac:dyDescent="0.25">
      <c r="A60" s="16" t="s">
        <v>21</v>
      </c>
      <c r="B60" s="43" t="s">
        <v>64</v>
      </c>
      <c r="C60" s="32">
        <v>33</v>
      </c>
      <c r="D60" s="32">
        <v>0</v>
      </c>
      <c r="E60" s="58">
        <v>4</v>
      </c>
      <c r="F60" s="58">
        <v>3</v>
      </c>
      <c r="G60" s="20"/>
      <c r="H60" s="21" t="s">
        <v>28</v>
      </c>
      <c r="I60" s="34" t="s">
        <v>18</v>
      </c>
      <c r="L60"/>
      <c r="M60"/>
      <c r="Y60"/>
      <c r="Z60"/>
      <c r="AA60"/>
      <c r="AB60"/>
      <c r="AC60"/>
    </row>
    <row r="61" spans="1:29" ht="18" customHeight="1" x14ac:dyDescent="0.25">
      <c r="A61" s="101" t="s">
        <v>32</v>
      </c>
      <c r="B61" s="106"/>
      <c r="C61" s="41" t="s">
        <v>33</v>
      </c>
      <c r="D61" s="42"/>
      <c r="E61" s="13">
        <f>SUM(E62:E65)</f>
        <v>0</v>
      </c>
      <c r="F61" s="14">
        <f>SUM(F62:F65)</f>
        <v>0</v>
      </c>
      <c r="G61" s="31"/>
      <c r="H61" s="31"/>
      <c r="I61" s="31"/>
      <c r="L61"/>
      <c r="M61"/>
      <c r="Y61"/>
      <c r="Z61"/>
      <c r="AA61"/>
      <c r="AB61"/>
      <c r="AC61"/>
    </row>
    <row r="62" spans="1:29" x14ac:dyDescent="0.25">
      <c r="A62" s="16"/>
      <c r="B62" s="43" t="s">
        <v>34</v>
      </c>
      <c r="C62" s="60"/>
      <c r="D62" s="53"/>
      <c r="E62" s="60"/>
      <c r="F62" s="53"/>
      <c r="G62" s="61"/>
      <c r="H62" s="61"/>
      <c r="I62" s="61"/>
      <c r="L62"/>
      <c r="M62"/>
      <c r="Y62"/>
      <c r="Z62"/>
      <c r="AA62"/>
      <c r="AB62"/>
      <c r="AC62"/>
    </row>
    <row r="63" spans="1:29" x14ac:dyDescent="0.25">
      <c r="A63" s="16"/>
      <c r="B63" s="44" t="s">
        <v>35</v>
      </c>
      <c r="C63" s="60"/>
      <c r="D63" s="53"/>
      <c r="E63" s="60"/>
      <c r="F63" s="53"/>
      <c r="G63" s="20"/>
      <c r="H63" s="20"/>
      <c r="I63" s="20"/>
      <c r="L63"/>
      <c r="M63"/>
      <c r="Y63"/>
      <c r="Z63"/>
      <c r="AA63"/>
      <c r="AB63"/>
      <c r="AC63"/>
    </row>
    <row r="64" spans="1:29" x14ac:dyDescent="0.25">
      <c r="A64" s="16"/>
      <c r="B64" s="43" t="s">
        <v>65</v>
      </c>
      <c r="C64" s="60"/>
      <c r="D64" s="53"/>
      <c r="E64" s="60"/>
      <c r="F64" s="53"/>
      <c r="G64" s="20"/>
      <c r="H64" s="20"/>
      <c r="I64" s="20"/>
      <c r="L64"/>
      <c r="M64"/>
      <c r="Y64"/>
      <c r="Z64"/>
      <c r="AA64"/>
      <c r="AB64"/>
      <c r="AC64"/>
    </row>
    <row r="65" spans="1:29" ht="30" x14ac:dyDescent="0.25">
      <c r="A65" s="16"/>
      <c r="B65" s="62" t="s">
        <v>66</v>
      </c>
      <c r="C65" s="60"/>
      <c r="D65" s="53"/>
      <c r="E65" s="60"/>
      <c r="F65" s="53"/>
      <c r="G65" s="63"/>
      <c r="H65" s="63"/>
      <c r="I65" s="63"/>
      <c r="L65"/>
      <c r="M65"/>
      <c r="Y65"/>
      <c r="Z65"/>
      <c r="AA65"/>
      <c r="AB65"/>
      <c r="AC65"/>
    </row>
    <row r="66" spans="1:29" s="3" customFormat="1" ht="15" customHeight="1" x14ac:dyDescent="0.25">
      <c r="A66" s="91" t="s">
        <v>67</v>
      </c>
      <c r="B66" s="107"/>
      <c r="C66" s="64">
        <f>SUM(C35:C60,C28:C33)</f>
        <v>930</v>
      </c>
      <c r="D66" s="65">
        <f>SUM(D35:D60,D28:D33)</f>
        <v>88.5</v>
      </c>
      <c r="E66" s="66"/>
      <c r="F66" s="67">
        <f>F27+F34+F61</f>
        <v>30</v>
      </c>
      <c r="H66" s="1"/>
      <c r="I66" s="1"/>
    </row>
    <row r="67" spans="1:29" x14ac:dyDescent="0.25">
      <c r="A67" s="92"/>
      <c r="B67" s="108"/>
      <c r="C67" s="109">
        <f>SUM(C66:D66)</f>
        <v>1018.5</v>
      </c>
      <c r="D67" s="110"/>
      <c r="E67" s="68"/>
      <c r="F67" s="69"/>
      <c r="H67" s="1"/>
      <c r="I67" s="1"/>
      <c r="L67"/>
      <c r="M67"/>
      <c r="Y67"/>
      <c r="Z67"/>
      <c r="AA67"/>
      <c r="AB67"/>
      <c r="AC67"/>
    </row>
    <row r="68" spans="1:29" x14ac:dyDescent="0.25">
      <c r="A68" s="84" t="s">
        <v>3</v>
      </c>
      <c r="B68" s="105"/>
      <c r="C68" s="64">
        <f>SUM(C28:C30,C32,C35,C37,C42)</f>
        <v>201</v>
      </c>
      <c r="D68" s="65">
        <f>SUM(D28:D30,D32,D35,D37,D42)</f>
        <v>70.5</v>
      </c>
      <c r="E68" s="70"/>
      <c r="F68" s="71"/>
      <c r="H68" s="1"/>
      <c r="I68" s="1"/>
      <c r="L68"/>
      <c r="M68"/>
      <c r="Y68"/>
      <c r="Z68"/>
      <c r="AA68"/>
      <c r="AB68"/>
      <c r="AC68"/>
    </row>
    <row r="69" spans="1:29" ht="15.75" thickBot="1" x14ac:dyDescent="0.3">
      <c r="A69" s="76" t="s">
        <v>68</v>
      </c>
      <c r="B69" s="77"/>
      <c r="C69" s="7">
        <f>C66+C22</f>
        <v>1248</v>
      </c>
      <c r="D69" s="46">
        <f>D66+D22</f>
        <v>213</v>
      </c>
      <c r="E69" s="72"/>
      <c r="F69" s="73">
        <f>F22+F66</f>
        <v>60</v>
      </c>
      <c r="H69" s="1"/>
      <c r="I69" s="1"/>
      <c r="L69"/>
      <c r="M69"/>
      <c r="Y69"/>
      <c r="Z69"/>
      <c r="AA69"/>
      <c r="AB69"/>
      <c r="AC69"/>
    </row>
    <row r="70" spans="1:29" x14ac:dyDescent="0.25">
      <c r="A70" s="80"/>
      <c r="B70" s="81"/>
      <c r="C70" s="109">
        <f>SUM(C69:D69)</f>
        <v>1461</v>
      </c>
      <c r="D70" s="110"/>
      <c r="L70"/>
      <c r="M70"/>
      <c r="Y70"/>
      <c r="Z70"/>
      <c r="AA70"/>
      <c r="AB70"/>
      <c r="AC70"/>
    </row>
    <row r="71" spans="1:29" x14ac:dyDescent="0.25">
      <c r="A71" s="111" t="s">
        <v>69</v>
      </c>
      <c r="B71" s="112"/>
      <c r="C71" s="46">
        <f>SUM(C24,C68)</f>
        <v>411</v>
      </c>
      <c r="D71" s="46">
        <f>SUM(D68,D24)</f>
        <v>141</v>
      </c>
      <c r="E71" s="2"/>
      <c r="F71" s="2"/>
      <c r="L71" s="1"/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1"/>
      <c r="Z71" s="1"/>
      <c r="AA71" s="1"/>
      <c r="AB71" s="1"/>
      <c r="AC71" s="74"/>
    </row>
    <row r="72" spans="1:29" x14ac:dyDescent="0.25">
      <c r="A72" s="75"/>
    </row>
  </sheetData>
  <mergeCells count="31">
    <mergeCell ref="A71:B71"/>
    <mergeCell ref="A1:I1"/>
    <mergeCell ref="A68:B68"/>
    <mergeCell ref="A69:B70"/>
    <mergeCell ref="C70:D70"/>
    <mergeCell ref="A34:B34"/>
    <mergeCell ref="A61:B61"/>
    <mergeCell ref="A66:B67"/>
    <mergeCell ref="C67:D67"/>
    <mergeCell ref="A24:B24"/>
    <mergeCell ref="A26:B26"/>
    <mergeCell ref="C26:F26"/>
    <mergeCell ref="A27:B27"/>
    <mergeCell ref="A14:B14"/>
    <mergeCell ref="A19:B19"/>
    <mergeCell ref="A22:B23"/>
    <mergeCell ref="C23:D23"/>
    <mergeCell ref="A5:B5"/>
    <mergeCell ref="C5:F5"/>
    <mergeCell ref="A6:B6"/>
    <mergeCell ref="F3:F4"/>
    <mergeCell ref="G3:G4"/>
    <mergeCell ref="H3:H4"/>
    <mergeCell ref="I3:I4"/>
    <mergeCell ref="A2:B4"/>
    <mergeCell ref="C2:D2"/>
    <mergeCell ref="E2:F2"/>
    <mergeCell ref="G2:H2"/>
    <mergeCell ref="C3:C4"/>
    <mergeCell ref="D3:D4"/>
    <mergeCell ref="E3:E4"/>
  </mergeCells>
  <conditionalFormatting sqref="F22">
    <cfRule type="cellIs" dxfId="2" priority="3" operator="notEqual">
      <formula>30</formula>
    </cfRule>
  </conditionalFormatting>
  <conditionalFormatting sqref="F66">
    <cfRule type="cellIs" dxfId="1" priority="2" operator="notEqual">
      <formula>30</formula>
    </cfRule>
  </conditionalFormatting>
  <conditionalFormatting sqref="F69">
    <cfRule type="cellIs" dxfId="0" priority="1" operator="notEqual">
      <formula>60</formula>
    </cfRule>
  </conditionalFormatting>
  <pageMargins left="0.39370078740157477" right="0.39370078740157477" top="0.39370078740157477" bottom="0.39370078740157477" header="0.39370078740157477" footer="0.39370078740157477"/>
  <pageSetup paperSize="8" scale="49"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#REF!</xm:f>
          </x14:formula1>
          <xm:sqref>A20:A21 A62:A65 A7:A13 A15:A18 A35:A60 A28:A33</xm:sqref>
        </x14:dataValidation>
        <x14:dataValidation type="list" allowBlank="1" showInputMessage="1" showErrorMessage="1" xr:uid="{00000000-0002-0000-0100-000001000000}">
          <x14:formula1>
            <xm:f>#REF!</xm:f>
          </x14:formula1>
          <xm:sqref>H34 H5:H6 H14 H41 H36 H61:H65 H19:H27 H31 G5:G66</xm:sqref>
        </x14:dataValidation>
        <x14:dataValidation type="list" allowBlank="1" showInputMessage="1" showErrorMessage="1" xr:uid="{00000000-0002-0000-0100-000002000000}">
          <x14:formula1>
            <xm:f>#REF!</xm:f>
          </x14:formula1>
          <xm:sqref>I5:I6 I14 I41 I36 I61:I65 I19:I27 I31 I34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2fedd2c8-9ec3-486a-a619-3ec88960cf58"/>
    <ds:schemaRef ds:uri="990021c5-aa10-45a7-9bb2-f0153bbb43c3"/>
    <ds:schemaRef ds:uri="b9588dec-f06a-4f4b-bce9-504c5952ac1d"/>
    <ds:schemaRef ds:uri="d00eddb7-d293-4110-876f-5eca1805e544"/>
  </ds:schemaRefs>
</ds:datastoreItem>
</file>

<file path=customXml/itemProps3.xml><?xml version="1.0" encoding="utf-8"?>
<ds:datastoreItem xmlns:ds="http://schemas.openxmlformats.org/officeDocument/2006/customXml" ds:itemID="{073067FD-1536-4AF5-9617-B32402ED6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et MCC</vt:lpstr>
      <vt:lpstr>'Maquette et MCC'!Zone_d_impression</vt:lpstr>
    </vt:vector>
  </TitlesOfParts>
  <Company>Université Paris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Samir Si-Bachir</dc:creator>
  <cp:lastModifiedBy>Delphine Fenasse</cp:lastModifiedBy>
  <cp:revision>1</cp:revision>
  <dcterms:created xsi:type="dcterms:W3CDTF">2015-04-21T08:47:42Z</dcterms:created>
  <dcterms:modified xsi:type="dcterms:W3CDTF">2025-02-06T14:22:53Z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_ExtendedDescription">
    <vt:lpwstr/>
  </property>
</Properties>
</file>