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Envois Composantes/EDS INTER/"/>
    </mc:Choice>
  </mc:AlternateContent>
  <xr:revisionPtr revIDLastSave="15" documentId="8_{8C0C2982-96FE-48B7-BB2B-6DE60D3EAC6E}" xr6:coauthVersionLast="47" xr6:coauthVersionMax="47" xr10:uidLastSave="{1BC20ED2-7D10-4A0C-836F-901D073CB1F2}"/>
  <bookViews>
    <workbookView xWindow="-8870" yWindow="-19060" windowWidth="17820" windowHeight="14120" tabRatio="769" xr2:uid="{00000000-000D-0000-FFFF-FFFF00000000}"/>
  </bookViews>
  <sheets>
    <sheet name="Maquette et MCC" sheetId="14" r:id="rId1"/>
  </sheets>
  <definedNames>
    <definedName name="_xlnm.Print_Area" localSheetId="0">'Maquette et MCC'!$A$1:$F$77</definedName>
  </definedNames>
  <calcPr calcId="191028" calcMode="manual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4" l="1"/>
  <c r="E16" i="14"/>
  <c r="D34" i="14" l="1"/>
  <c r="C34" i="14"/>
  <c r="D74" i="14"/>
  <c r="C74" i="14"/>
  <c r="D72" i="14"/>
  <c r="C72" i="14"/>
  <c r="E46" i="14"/>
  <c r="F46" i="14"/>
  <c r="E37" i="14"/>
  <c r="F67" i="14"/>
  <c r="E67" i="14"/>
  <c r="D32" i="14"/>
  <c r="C32" i="14"/>
  <c r="C75" i="14" l="1"/>
  <c r="F29" i="14" l="1"/>
  <c r="D77" i="14"/>
  <c r="C77" i="14"/>
  <c r="E29" i="14"/>
  <c r="C73" i="14" l="1"/>
  <c r="C33" i="14"/>
  <c r="D75" i="14"/>
  <c r="C76" i="14" l="1"/>
  <c r="E6" i="14"/>
</calcChain>
</file>

<file path=xl/sharedStrings.xml><?xml version="1.0" encoding="utf-8"?>
<sst xmlns="http://schemas.openxmlformats.org/spreadsheetml/2006/main" count="122" uniqueCount="69">
  <si>
    <t>DEG/Droit international/M1/Droit international des affaires (M1G401)/FI/Indifférenciée/EDS-INTER/VET: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</si>
  <si>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</si>
  <si>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</si>
  <si>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</si>
  <si>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</si>
  <si>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</si>
  <si>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</si>
  <si>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</si>
  <si>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Année
Semestre 1
Semestre 1 Paris 1
Semestre AB</t>
  </si>
  <si>
    <t xml:space="preserve">UE 1 : 4 cours oblig. + 2 TD au choix (parmi 3) </t>
  </si>
  <si>
    <t>Choix 2 matières avec TD</t>
  </si>
  <si>
    <t>Cours obligatoire</t>
  </si>
  <si>
    <t>Droit du commerce international</t>
  </si>
  <si>
    <t>Droit international économique 1</t>
  </si>
  <si>
    <t>Droit international privé 1</t>
  </si>
  <si>
    <t>Choix Matière sans TD - Non choisi précédemment</t>
  </si>
  <si>
    <t>Méthodologie de la recherche et documentation juridique</t>
  </si>
  <si>
    <t>UE 2: 1 cours oblig. + 2 cours optionnels</t>
  </si>
  <si>
    <t>Droit international des espaces et de l'environnement</t>
  </si>
  <si>
    <t>2 cours au choix parmi les suivants dans la liste</t>
  </si>
  <si>
    <t xml:space="preserve">Cours optionnel </t>
  </si>
  <si>
    <t>EU Substantive Law</t>
  </si>
  <si>
    <t>Comparative Law</t>
  </si>
  <si>
    <t>Droit de la concurrence de l'Union européenne</t>
  </si>
  <si>
    <t>Droit pénal international</t>
  </si>
  <si>
    <t>Philosophie du droit</t>
  </si>
  <si>
    <t>Droit maritime et des transports</t>
  </si>
  <si>
    <t>Propriété industrielle</t>
  </si>
  <si>
    <t>Action extérieure de l'Union européenne</t>
  </si>
  <si>
    <t>Droit de l'environnement</t>
  </si>
  <si>
    <t>Droit des assurances</t>
  </si>
  <si>
    <t>Bonifications</t>
  </si>
  <si>
    <t xml:space="preserve"> </t>
  </si>
  <si>
    <t>expérience en milieu professionnel**</t>
  </si>
  <si>
    <t>Engagement civique et juridique*</t>
  </si>
  <si>
    <t xml:space="preserve">Total  </t>
  </si>
  <si>
    <t>Volume horaire étudiant</t>
  </si>
  <si>
    <t>Semestre 2
Semestre 2 Paris 1
Semestre 2 AB</t>
  </si>
  <si>
    <t xml:space="preserve">UE 1: 1 cours oblig. + 2 cours optionnels dont 1 avec TD
</t>
  </si>
  <si>
    <t>Droit international privé 2</t>
  </si>
  <si>
    <t>Choix Matière avec TD</t>
  </si>
  <si>
    <t>Arbitrage et MARD</t>
  </si>
  <si>
    <t>Droit international économique 2</t>
  </si>
  <si>
    <t>Common Law</t>
  </si>
  <si>
    <t>UE 2: langue obligatoire + 2 cours optionnels</t>
  </si>
  <si>
    <t>Langue</t>
  </si>
  <si>
    <t>International Contracts</t>
  </si>
  <si>
    <t>International Law selected Issues</t>
  </si>
  <si>
    <t>Legal Theory</t>
  </si>
  <si>
    <t xml:space="preserve">Droit des étrangers et de la nationalité </t>
  </si>
  <si>
    <t>Protection internationale et européenne des droits de l'homme</t>
  </si>
  <si>
    <t>Droit social international et européen</t>
  </si>
  <si>
    <t>Marché intérieur et politique de l'Union européenne</t>
  </si>
  <si>
    <t>Droit international pénal et humanitaire</t>
  </si>
  <si>
    <t>Arbitrage et MARD (sauf si pris à l'UE1)</t>
  </si>
  <si>
    <t>Droit international économique 2 (sauf si pris en UE1)</t>
  </si>
  <si>
    <t>Common Law (sauf si pris en UE1)</t>
  </si>
  <si>
    <t>Droit financier et fiscal européen</t>
  </si>
  <si>
    <t>Droit des sûretés</t>
  </si>
  <si>
    <t>Droit fiscal international</t>
  </si>
  <si>
    <t>Droit allemand</t>
  </si>
  <si>
    <t>Propriété littéraire et artistique</t>
  </si>
  <si>
    <t>Droit des entreprises en difficulté</t>
  </si>
  <si>
    <t>Projet personnel</t>
  </si>
  <si>
    <t>*soumis à l'approbation du directeur de la formation</t>
  </si>
  <si>
    <t>**stage d'au moins un mois temps plein, obligatoire en M2 si non réalisé en M1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</si>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</sst>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Times New Roman"/>
      <family val="1"/>
    </font>
    <font>
      <i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5" borderId="10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11" fillId="4" borderId="5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12" fillId="4" borderId="3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4" borderId="3" xfId="0" applyFill="1" applyBorder="1" applyAlignment="1">
      <alignment vertical="center"/>
    </xf>
    <xf numFmtId="0" fontId="2" fillId="4" borderId="11" xfId="0" applyFont="1" applyFill="1" applyBorder="1" applyAlignment="1">
      <alignment horizontal="left" vertical="center" wrapText="1"/>
    </xf>
    <xf numFmtId="0" fontId="0" fillId="0" borderId="12" xfId="0" applyBorder="1"/>
    <xf numFmtId="0" fontId="0" fillId="0" borderId="2" xfId="0" applyBorder="1"/>
    <xf numFmtId="0" fontId="0" fillId="5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/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7" borderId="12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5C02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78"/>
  <sheetViews>
    <sheetView tabSelected="1" zoomScale="90" zoomScaleNormal="90" workbookViewId="0">
      <selection sqref="A1:XFD1"/>
    </sheetView>
  </sheetViews>
  <sheetFormatPr defaultColWidth="11.42578125" defaultRowHeight="30.6" customHeight="1"/>
  <cols>
    <col min="1" max="1" width="21" style="6" customWidth="1"/>
    <col min="2" max="2" width="67.5703125" style="16" customWidth="1"/>
    <col min="3" max="3" width="7.5703125" customWidth="1"/>
    <col min="4" max="4" width="7.42578125" customWidth="1"/>
    <col min="5" max="6" width="6.5703125" customWidth="1"/>
  </cols>
  <sheetData>
    <row r="1" spans="1:6" ht="87" customHeight="1">
      <c r="A1" s="93" t="s">
        <v>0</v>
      </c>
      <c r="B1" s="94"/>
      <c r="C1" s="94"/>
      <c r="D1" s="94"/>
      <c r="E1" s="94"/>
      <c r="F1" s="94"/>
    </row>
    <row r="2" spans="1:6" ht="30.6" customHeight="1">
      <c r="A2" s="77" t="s">
        <v>1</v>
      </c>
      <c r="B2" s="78"/>
      <c r="C2" s="97" t="s">
        <v>2</v>
      </c>
      <c r="D2" s="98"/>
      <c r="E2" s="75" t="s">
        <v>3</v>
      </c>
      <c r="F2" s="81"/>
    </row>
    <row r="3" spans="1:6" ht="30.6" customHeight="1">
      <c r="A3" s="95"/>
      <c r="B3" s="96"/>
      <c r="C3" s="99" t="s">
        <v>4</v>
      </c>
      <c r="D3" s="99" t="s">
        <v>5</v>
      </c>
      <c r="E3" s="101" t="s">
        <v>6</v>
      </c>
      <c r="F3" s="69" t="s">
        <v>7</v>
      </c>
    </row>
    <row r="4" spans="1:6" s="1" customFormat="1" ht="30.6" customHeight="1">
      <c r="A4" s="79"/>
      <c r="B4" s="80"/>
      <c r="C4" s="100"/>
      <c r="D4" s="100"/>
      <c r="E4" s="102"/>
      <c r="F4" s="71"/>
    </row>
    <row r="5" spans="1:6" ht="66" customHeight="1">
      <c r="A5" s="82" t="s">
        <v>8</v>
      </c>
      <c r="B5" s="83"/>
      <c r="C5" s="84"/>
      <c r="D5" s="85"/>
      <c r="E5" s="85"/>
      <c r="F5" s="85"/>
    </row>
    <row r="6" spans="1:6" ht="30.6" customHeight="1">
      <c r="A6" s="86" t="s">
        <v>9</v>
      </c>
      <c r="B6" s="87"/>
      <c r="C6" s="14"/>
      <c r="D6" s="15"/>
      <c r="E6" s="18">
        <f ca="1">SUM(E1:E15)</f>
        <v>18</v>
      </c>
      <c r="F6" s="7">
        <v>18</v>
      </c>
    </row>
    <row r="7" spans="1:6" ht="30.6" customHeight="1">
      <c r="A7" s="66"/>
      <c r="B7" s="65" t="s">
        <v>10</v>
      </c>
      <c r="C7" s="14"/>
      <c r="D7" s="15"/>
      <c r="E7" s="1"/>
      <c r="F7" s="5"/>
    </row>
    <row r="8" spans="1:6" ht="30.6" customHeight="1">
      <c r="A8" s="46" t="s">
        <v>11</v>
      </c>
      <c r="B8" s="56" t="s">
        <v>12</v>
      </c>
      <c r="C8" s="33">
        <v>33</v>
      </c>
      <c r="D8" s="33">
        <v>16.5</v>
      </c>
      <c r="E8" s="9">
        <v>7</v>
      </c>
      <c r="F8" s="33">
        <v>7</v>
      </c>
    </row>
    <row r="9" spans="1:6" ht="30.6" customHeight="1">
      <c r="A9" s="57" t="s">
        <v>11</v>
      </c>
      <c r="B9" s="41" t="s">
        <v>13</v>
      </c>
      <c r="C9" s="33">
        <v>33</v>
      </c>
      <c r="D9" s="33">
        <v>16.5</v>
      </c>
      <c r="E9" s="9">
        <v>7</v>
      </c>
      <c r="F9" s="33">
        <v>7</v>
      </c>
    </row>
    <row r="10" spans="1:6" ht="30.6" customHeight="1">
      <c r="A10" s="46" t="s">
        <v>11</v>
      </c>
      <c r="B10" s="58" t="s">
        <v>14</v>
      </c>
      <c r="C10" s="33">
        <v>33</v>
      </c>
      <c r="D10" s="33">
        <v>16.5</v>
      </c>
      <c r="E10" s="9">
        <v>7</v>
      </c>
      <c r="F10" s="33">
        <v>7</v>
      </c>
    </row>
    <row r="11" spans="1:6" ht="30.6" customHeight="1">
      <c r="A11" s="66"/>
      <c r="B11" s="65" t="s">
        <v>15</v>
      </c>
      <c r="C11" s="14"/>
      <c r="D11" s="15"/>
      <c r="E11" s="1"/>
      <c r="F11" s="5"/>
    </row>
    <row r="12" spans="1:6" ht="30.6" customHeight="1">
      <c r="A12" s="46" t="s">
        <v>11</v>
      </c>
      <c r="B12" s="56" t="s">
        <v>12</v>
      </c>
      <c r="C12" s="33">
        <v>33</v>
      </c>
      <c r="D12" s="33">
        <v>0</v>
      </c>
      <c r="E12" s="9">
        <v>4</v>
      </c>
      <c r="F12" s="33">
        <v>4</v>
      </c>
    </row>
    <row r="13" spans="1:6" ht="30.6" customHeight="1">
      <c r="A13" s="57" t="s">
        <v>11</v>
      </c>
      <c r="B13" s="41" t="s">
        <v>13</v>
      </c>
      <c r="C13" s="33">
        <v>33</v>
      </c>
      <c r="D13" s="33">
        <v>0</v>
      </c>
      <c r="E13" s="9">
        <v>4</v>
      </c>
      <c r="F13" s="33">
        <v>4</v>
      </c>
    </row>
    <row r="14" spans="1:6" ht="30.6" customHeight="1">
      <c r="A14" s="46" t="s">
        <v>11</v>
      </c>
      <c r="B14" s="58" t="s">
        <v>14</v>
      </c>
      <c r="C14" s="33">
        <v>33</v>
      </c>
      <c r="D14" s="33">
        <v>0</v>
      </c>
      <c r="E14" s="9">
        <v>4</v>
      </c>
      <c r="F14" s="33">
        <v>4</v>
      </c>
    </row>
    <row r="15" spans="1:6" ht="30.6" customHeight="1">
      <c r="A15" s="46" t="s">
        <v>11</v>
      </c>
      <c r="B15" s="43" t="s">
        <v>16</v>
      </c>
      <c r="C15" s="33">
        <v>33</v>
      </c>
      <c r="D15" s="33">
        <v>0</v>
      </c>
      <c r="E15" s="33">
        <v>0</v>
      </c>
      <c r="F15" s="33">
        <v>0</v>
      </c>
    </row>
    <row r="16" spans="1:6" ht="30.6" customHeight="1">
      <c r="A16" s="88" t="s">
        <v>17</v>
      </c>
      <c r="B16" s="87"/>
      <c r="C16" s="59"/>
      <c r="D16" s="60"/>
      <c r="E16" s="61">
        <f>SUM(E17:E20)</f>
        <v>12</v>
      </c>
      <c r="F16" s="62">
        <f>SUM(F17:F20)</f>
        <v>12</v>
      </c>
    </row>
    <row r="17" spans="1:6" ht="30.6" customHeight="1">
      <c r="A17" s="46" t="s">
        <v>11</v>
      </c>
      <c r="B17" s="43" t="s">
        <v>18</v>
      </c>
      <c r="C17" s="9">
        <v>33</v>
      </c>
      <c r="D17" s="9">
        <v>0</v>
      </c>
      <c r="E17" s="9">
        <v>4</v>
      </c>
      <c r="F17" s="9">
        <v>4</v>
      </c>
    </row>
    <row r="18" spans="1:6" ht="30.6" customHeight="1">
      <c r="A18" s="29"/>
      <c r="B18" s="64" t="s">
        <v>19</v>
      </c>
      <c r="C18" s="25"/>
      <c r="D18" s="25"/>
      <c r="E18" s="25"/>
      <c r="F18" s="25"/>
    </row>
    <row r="19" spans="1:6" ht="30.6" customHeight="1">
      <c r="A19" s="46" t="s">
        <v>20</v>
      </c>
      <c r="B19" s="43" t="s">
        <v>21</v>
      </c>
      <c r="C19" s="25">
        <v>33</v>
      </c>
      <c r="D19" s="25">
        <v>0</v>
      </c>
      <c r="E19" s="25">
        <v>4</v>
      </c>
      <c r="F19" s="25">
        <v>4</v>
      </c>
    </row>
    <row r="20" spans="1:6" ht="30.6" customHeight="1">
      <c r="A20" s="46" t="s">
        <v>20</v>
      </c>
      <c r="B20" s="43" t="s">
        <v>22</v>
      </c>
      <c r="C20" s="25">
        <v>33</v>
      </c>
      <c r="D20" s="25">
        <v>0</v>
      </c>
      <c r="E20" s="25">
        <v>4</v>
      </c>
      <c r="F20" s="25">
        <v>4</v>
      </c>
    </row>
    <row r="21" spans="1:6" ht="30.6" customHeight="1">
      <c r="A21" s="46" t="s">
        <v>20</v>
      </c>
      <c r="B21" s="43" t="s">
        <v>23</v>
      </c>
      <c r="C21" s="25">
        <v>33</v>
      </c>
      <c r="D21" s="25">
        <v>0</v>
      </c>
      <c r="E21" s="25">
        <v>4</v>
      </c>
      <c r="F21" s="25">
        <v>4</v>
      </c>
    </row>
    <row r="22" spans="1:6" ht="30.6" customHeight="1">
      <c r="A22" s="46" t="s">
        <v>20</v>
      </c>
      <c r="B22" s="41" t="s">
        <v>24</v>
      </c>
      <c r="C22" s="25">
        <v>33</v>
      </c>
      <c r="D22" s="25">
        <v>0</v>
      </c>
      <c r="E22" s="25">
        <v>4</v>
      </c>
      <c r="F22" s="25">
        <v>4</v>
      </c>
    </row>
    <row r="23" spans="1:6" ht="30.6" customHeight="1">
      <c r="A23" s="46" t="s">
        <v>20</v>
      </c>
      <c r="B23" s="41" t="s">
        <v>25</v>
      </c>
      <c r="C23" s="25">
        <v>33</v>
      </c>
      <c r="D23" s="25">
        <v>0</v>
      </c>
      <c r="E23" s="25">
        <v>4</v>
      </c>
      <c r="F23" s="25">
        <v>4</v>
      </c>
    </row>
    <row r="24" spans="1:6" ht="30.6" customHeight="1">
      <c r="A24" s="46" t="s">
        <v>20</v>
      </c>
      <c r="B24" s="56" t="s">
        <v>26</v>
      </c>
      <c r="C24" s="25">
        <v>33</v>
      </c>
      <c r="D24" s="25">
        <v>0</v>
      </c>
      <c r="E24" s="25">
        <v>4</v>
      </c>
      <c r="F24" s="25">
        <v>4</v>
      </c>
    </row>
    <row r="25" spans="1:6" ht="30.6" customHeight="1">
      <c r="A25" s="46" t="s">
        <v>20</v>
      </c>
      <c r="B25" s="41" t="s">
        <v>27</v>
      </c>
      <c r="C25" s="25">
        <v>33</v>
      </c>
      <c r="D25" s="25">
        <v>0</v>
      </c>
      <c r="E25" s="25">
        <v>4</v>
      </c>
      <c r="F25" s="25">
        <v>4</v>
      </c>
    </row>
    <row r="26" spans="1:6" ht="30.6" customHeight="1">
      <c r="A26" s="46" t="s">
        <v>20</v>
      </c>
      <c r="B26" s="41" t="s">
        <v>28</v>
      </c>
      <c r="C26" s="25">
        <v>33</v>
      </c>
      <c r="D26" s="25">
        <v>0</v>
      </c>
      <c r="E26" s="25">
        <v>4</v>
      </c>
      <c r="F26" s="25">
        <v>4</v>
      </c>
    </row>
    <row r="27" spans="1:6" ht="30.6" customHeight="1">
      <c r="A27" s="46" t="s">
        <v>20</v>
      </c>
      <c r="B27" s="43" t="s">
        <v>29</v>
      </c>
      <c r="C27" s="25">
        <v>33</v>
      </c>
      <c r="D27" s="25">
        <v>0</v>
      </c>
      <c r="E27" s="25">
        <v>4</v>
      </c>
      <c r="F27" s="25">
        <v>4</v>
      </c>
    </row>
    <row r="28" spans="1:6" ht="30.6" customHeight="1">
      <c r="A28" s="46" t="s">
        <v>20</v>
      </c>
      <c r="B28" s="42" t="s">
        <v>30</v>
      </c>
      <c r="C28" s="63">
        <v>33</v>
      </c>
      <c r="D28" s="63">
        <v>0</v>
      </c>
      <c r="E28" s="63">
        <v>4</v>
      </c>
      <c r="F28" s="63">
        <v>4</v>
      </c>
    </row>
    <row r="29" spans="1:6" ht="30.6" customHeight="1">
      <c r="A29" s="91" t="s">
        <v>31</v>
      </c>
      <c r="B29" s="92"/>
      <c r="C29" s="36" t="s">
        <v>32</v>
      </c>
      <c r="D29" s="24"/>
      <c r="E29" s="18">
        <f>SUM(E30:E31)</f>
        <v>0</v>
      </c>
      <c r="F29" s="7">
        <f>SUM(F30:F31)</f>
        <v>0</v>
      </c>
    </row>
    <row r="30" spans="1:6" ht="30.6" customHeight="1">
      <c r="A30" s="29"/>
      <c r="B30" s="42" t="s">
        <v>33</v>
      </c>
      <c r="C30" s="33"/>
      <c r="D30" s="33"/>
      <c r="E30" s="33"/>
      <c r="F30" s="33"/>
    </row>
    <row r="31" spans="1:6" ht="30.6" customHeight="1">
      <c r="A31" s="29"/>
      <c r="B31" s="49" t="s">
        <v>34</v>
      </c>
      <c r="C31" s="33"/>
      <c r="D31" s="33"/>
      <c r="E31" s="33"/>
      <c r="F31" s="33"/>
    </row>
    <row r="32" spans="1:6" s="6" customFormat="1" ht="30.6" customHeight="1">
      <c r="A32" s="69" t="s">
        <v>35</v>
      </c>
      <c r="B32" s="89"/>
      <c r="C32" s="28">
        <f>SUM(C8:C15,C17:C28,C30:C31)</f>
        <v>594</v>
      </c>
      <c r="D32" s="21">
        <f>SUM(D8:D15,D17:D28,D30:D31)</f>
        <v>49.5</v>
      </c>
      <c r="E32" s="9"/>
      <c r="F32" s="10">
        <v>30</v>
      </c>
    </row>
    <row r="33" spans="1:6" s="6" customFormat="1" ht="30.6" customHeight="1">
      <c r="A33" s="71"/>
      <c r="B33" s="90"/>
      <c r="C33" s="75">
        <f>SUM(C32:D32)</f>
        <v>643.5</v>
      </c>
      <c r="D33" s="76"/>
      <c r="E33" s="11"/>
      <c r="F33" s="8"/>
    </row>
    <row r="34" spans="1:6" ht="30.6" customHeight="1">
      <c r="A34" s="75" t="s">
        <v>36</v>
      </c>
      <c r="B34" s="81"/>
      <c r="C34" s="21">
        <f>SUM(C8:C15,,C17,C19:C20)</f>
        <v>330</v>
      </c>
      <c r="D34" s="21">
        <f>SUM(D8:D9,,D17,D19:D20)</f>
        <v>33</v>
      </c>
      <c r="E34" s="30"/>
      <c r="F34" s="22"/>
    </row>
    <row r="35" spans="1:6" ht="30.6" customHeight="1">
      <c r="A35" s="19"/>
      <c r="B35" s="19"/>
      <c r="C35" s="19"/>
      <c r="D35" s="19"/>
      <c r="E35" s="20"/>
      <c r="F35" s="19"/>
    </row>
    <row r="36" spans="1:6" ht="30.6" customHeight="1">
      <c r="A36" s="82" t="s">
        <v>37</v>
      </c>
      <c r="B36" s="83"/>
      <c r="C36" s="84"/>
      <c r="D36" s="85"/>
      <c r="E36" s="85"/>
      <c r="F36" s="85"/>
    </row>
    <row r="37" spans="1:6" ht="30.6" customHeight="1">
      <c r="A37" s="86" t="s">
        <v>38</v>
      </c>
      <c r="B37" s="87"/>
      <c r="C37" s="14"/>
      <c r="D37" s="15"/>
      <c r="E37" s="18">
        <f>SUM(E38:E41)</f>
        <v>21</v>
      </c>
      <c r="F37" s="31">
        <v>18</v>
      </c>
    </row>
    <row r="38" spans="1:6" ht="30.6" customHeight="1">
      <c r="A38" s="29" t="s">
        <v>11</v>
      </c>
      <c r="B38" s="42" t="s">
        <v>39</v>
      </c>
      <c r="C38" s="35">
        <v>33</v>
      </c>
      <c r="D38" s="35">
        <v>16.5</v>
      </c>
      <c r="E38" s="35">
        <v>7</v>
      </c>
      <c r="F38" s="35">
        <v>7</v>
      </c>
    </row>
    <row r="39" spans="1:6" ht="30.6" customHeight="1">
      <c r="A39" s="29"/>
      <c r="B39" s="65" t="s">
        <v>40</v>
      </c>
      <c r="C39" s="2"/>
      <c r="D39" s="2"/>
      <c r="E39" s="2"/>
      <c r="F39" s="2"/>
    </row>
    <row r="40" spans="1:6" ht="30.6" customHeight="1">
      <c r="A40" s="29" t="s">
        <v>20</v>
      </c>
      <c r="B40" s="42" t="s">
        <v>41</v>
      </c>
      <c r="C40" s="35">
        <v>33</v>
      </c>
      <c r="D40" s="35">
        <v>16.5</v>
      </c>
      <c r="E40" s="35">
        <v>7</v>
      </c>
      <c r="F40" s="35">
        <v>7</v>
      </c>
    </row>
    <row r="41" spans="1:6" ht="30.6" customHeight="1">
      <c r="A41" s="46" t="s">
        <v>20</v>
      </c>
      <c r="B41" s="42" t="s">
        <v>42</v>
      </c>
      <c r="C41" s="35">
        <v>33</v>
      </c>
      <c r="D41" s="35">
        <v>16.5</v>
      </c>
      <c r="E41" s="35">
        <v>7</v>
      </c>
      <c r="F41" s="35">
        <v>7</v>
      </c>
    </row>
    <row r="42" spans="1:6" ht="30.6" customHeight="1">
      <c r="A42" s="29"/>
      <c r="B42" s="65" t="s">
        <v>15</v>
      </c>
      <c r="C42" s="2"/>
      <c r="D42" s="2"/>
      <c r="E42" s="2"/>
      <c r="F42" s="2"/>
    </row>
    <row r="43" spans="1:6" ht="30.6" customHeight="1">
      <c r="A43" s="29" t="s">
        <v>20</v>
      </c>
      <c r="B43" s="42" t="s">
        <v>41</v>
      </c>
      <c r="C43" s="35">
        <v>33</v>
      </c>
      <c r="D43" s="35">
        <v>0</v>
      </c>
      <c r="E43" s="35">
        <v>4</v>
      </c>
      <c r="F43" s="35">
        <v>4</v>
      </c>
    </row>
    <row r="44" spans="1:6" ht="30.6" customHeight="1">
      <c r="A44" s="46" t="s">
        <v>20</v>
      </c>
      <c r="B44" s="42" t="s">
        <v>42</v>
      </c>
      <c r="C44" s="35">
        <v>33</v>
      </c>
      <c r="D44" s="35">
        <v>0</v>
      </c>
      <c r="E44" s="35">
        <v>4</v>
      </c>
      <c r="F44" s="35">
        <v>4</v>
      </c>
    </row>
    <row r="45" spans="1:6" ht="30.6" customHeight="1">
      <c r="A45" s="46" t="s">
        <v>20</v>
      </c>
      <c r="B45" s="45" t="s">
        <v>43</v>
      </c>
      <c r="C45" s="35">
        <v>33</v>
      </c>
      <c r="D45" s="35">
        <v>0</v>
      </c>
      <c r="E45" s="35">
        <v>4</v>
      </c>
      <c r="F45" s="35">
        <v>4</v>
      </c>
    </row>
    <row r="46" spans="1:6" ht="30.6" customHeight="1">
      <c r="A46" s="88" t="s">
        <v>44</v>
      </c>
      <c r="B46" s="87"/>
      <c r="C46" s="52"/>
      <c r="D46" s="52"/>
      <c r="E46" s="53">
        <f>SUM(E47:E50)</f>
        <v>12</v>
      </c>
      <c r="F46" s="54">
        <f>SUM(F47:F50)</f>
        <v>12</v>
      </c>
    </row>
    <row r="47" spans="1:6" ht="30.6" customHeight="1">
      <c r="A47" s="46" t="s">
        <v>11</v>
      </c>
      <c r="B47" s="47" t="s">
        <v>45</v>
      </c>
      <c r="C47" s="35">
        <v>33</v>
      </c>
      <c r="D47" s="35">
        <v>0</v>
      </c>
      <c r="E47" s="48">
        <v>4</v>
      </c>
      <c r="F47" s="35">
        <v>4</v>
      </c>
    </row>
    <row r="48" spans="1:6" ht="30.6" customHeight="1">
      <c r="A48" s="29"/>
      <c r="B48" s="64" t="s">
        <v>19</v>
      </c>
      <c r="C48" s="25"/>
      <c r="D48" s="25"/>
      <c r="E48" s="25"/>
      <c r="F48" s="25"/>
    </row>
    <row r="49" spans="1:6" ht="30.6" customHeight="1">
      <c r="A49" s="29" t="s">
        <v>20</v>
      </c>
      <c r="B49" s="42" t="s">
        <v>46</v>
      </c>
      <c r="C49" s="35">
        <v>33</v>
      </c>
      <c r="D49" s="35">
        <v>0</v>
      </c>
      <c r="E49" s="48">
        <v>4</v>
      </c>
      <c r="F49" s="35">
        <v>4</v>
      </c>
    </row>
    <row r="50" spans="1:6" ht="30.6" customHeight="1">
      <c r="A50" s="29" t="s">
        <v>20</v>
      </c>
      <c r="B50" s="17" t="s">
        <v>47</v>
      </c>
      <c r="C50" s="35">
        <v>33</v>
      </c>
      <c r="D50" s="35">
        <v>0</v>
      </c>
      <c r="E50" s="48">
        <v>4</v>
      </c>
      <c r="F50" s="35">
        <v>4</v>
      </c>
    </row>
    <row r="51" spans="1:6" ht="30.6" customHeight="1">
      <c r="A51" s="29" t="s">
        <v>20</v>
      </c>
      <c r="B51" s="42" t="s">
        <v>48</v>
      </c>
      <c r="C51" s="35">
        <v>33</v>
      </c>
      <c r="D51" s="35">
        <v>0</v>
      </c>
      <c r="E51" s="48">
        <v>4</v>
      </c>
      <c r="F51" s="35">
        <v>4</v>
      </c>
    </row>
    <row r="52" spans="1:6" ht="30.6" customHeight="1">
      <c r="A52" s="29" t="s">
        <v>20</v>
      </c>
      <c r="B52" s="17" t="s">
        <v>49</v>
      </c>
      <c r="C52" s="35">
        <v>33</v>
      </c>
      <c r="D52" s="35">
        <v>0</v>
      </c>
      <c r="E52" s="48">
        <v>4</v>
      </c>
      <c r="F52" s="35">
        <v>4</v>
      </c>
    </row>
    <row r="53" spans="1:6" ht="30.6" customHeight="1">
      <c r="A53" s="29" t="s">
        <v>20</v>
      </c>
      <c r="B53" s="42" t="s">
        <v>50</v>
      </c>
      <c r="C53" s="35">
        <v>33</v>
      </c>
      <c r="D53" s="35">
        <v>0</v>
      </c>
      <c r="E53" s="48">
        <v>4</v>
      </c>
      <c r="F53" s="35">
        <v>4</v>
      </c>
    </row>
    <row r="54" spans="1:6" ht="30.6" customHeight="1">
      <c r="A54" s="29" t="s">
        <v>20</v>
      </c>
      <c r="B54" s="42" t="s">
        <v>51</v>
      </c>
      <c r="C54" s="35">
        <v>33</v>
      </c>
      <c r="D54" s="35">
        <v>0</v>
      </c>
      <c r="E54" s="48">
        <v>4</v>
      </c>
      <c r="F54" s="35">
        <v>4</v>
      </c>
    </row>
    <row r="55" spans="1:6" ht="30.6" customHeight="1">
      <c r="A55" s="29" t="s">
        <v>20</v>
      </c>
      <c r="B55" s="17" t="s">
        <v>52</v>
      </c>
      <c r="C55" s="35">
        <v>33</v>
      </c>
      <c r="D55" s="35">
        <v>0</v>
      </c>
      <c r="E55" s="48">
        <v>4</v>
      </c>
      <c r="F55" s="35">
        <v>4</v>
      </c>
    </row>
    <row r="56" spans="1:6" ht="30.6" customHeight="1">
      <c r="A56" s="29" t="s">
        <v>20</v>
      </c>
      <c r="B56" s="42" t="s">
        <v>53</v>
      </c>
      <c r="C56" s="35">
        <v>33</v>
      </c>
      <c r="D56" s="35">
        <v>0</v>
      </c>
      <c r="E56" s="48">
        <v>4</v>
      </c>
      <c r="F56" s="35">
        <v>4</v>
      </c>
    </row>
    <row r="57" spans="1:6" ht="30.6" customHeight="1">
      <c r="A57" s="29" t="s">
        <v>20</v>
      </c>
      <c r="B57" s="42" t="s">
        <v>54</v>
      </c>
      <c r="C57" s="35">
        <v>33</v>
      </c>
      <c r="D57" s="35">
        <v>0</v>
      </c>
      <c r="E57" s="48">
        <v>4</v>
      </c>
      <c r="F57" s="35">
        <v>4</v>
      </c>
    </row>
    <row r="58" spans="1:6" ht="30.6" customHeight="1">
      <c r="A58" s="29" t="s">
        <v>20</v>
      </c>
      <c r="B58" s="17" t="s">
        <v>55</v>
      </c>
      <c r="C58" s="35">
        <v>33</v>
      </c>
      <c r="D58" s="35">
        <v>0</v>
      </c>
      <c r="E58" s="48">
        <v>4</v>
      </c>
      <c r="F58" s="35">
        <v>4</v>
      </c>
    </row>
    <row r="59" spans="1:6" ht="30.6" customHeight="1">
      <c r="A59" s="29" t="s">
        <v>20</v>
      </c>
      <c r="B59" s="42" t="s">
        <v>56</v>
      </c>
      <c r="C59" s="35">
        <v>33</v>
      </c>
      <c r="D59" s="35">
        <v>0</v>
      </c>
      <c r="E59" s="48">
        <v>4</v>
      </c>
      <c r="F59" s="35">
        <v>4</v>
      </c>
    </row>
    <row r="60" spans="1:6" ht="30.6" customHeight="1">
      <c r="A60" s="29" t="s">
        <v>20</v>
      </c>
      <c r="B60" s="17" t="s">
        <v>57</v>
      </c>
      <c r="C60" s="35">
        <v>33</v>
      </c>
      <c r="D60" s="35">
        <v>0</v>
      </c>
      <c r="E60" s="48">
        <v>4</v>
      </c>
      <c r="F60" s="35">
        <v>4</v>
      </c>
    </row>
    <row r="61" spans="1:6" ht="30.6" customHeight="1">
      <c r="A61" s="29" t="s">
        <v>20</v>
      </c>
      <c r="B61" s="17" t="s">
        <v>58</v>
      </c>
      <c r="C61" s="35">
        <v>33</v>
      </c>
      <c r="D61" s="35">
        <v>0</v>
      </c>
      <c r="E61" s="48">
        <v>4</v>
      </c>
      <c r="F61" s="35">
        <v>4</v>
      </c>
    </row>
    <row r="62" spans="1:6" ht="30.6" customHeight="1">
      <c r="A62" s="29" t="s">
        <v>20</v>
      </c>
      <c r="B62" s="55" t="s">
        <v>59</v>
      </c>
      <c r="C62" s="35">
        <v>33</v>
      </c>
      <c r="D62" s="35">
        <v>0</v>
      </c>
      <c r="E62" s="48">
        <v>4</v>
      </c>
      <c r="F62" s="35">
        <v>4</v>
      </c>
    </row>
    <row r="63" spans="1:6" ht="30.6" customHeight="1">
      <c r="A63" s="44" t="s">
        <v>20</v>
      </c>
      <c r="B63" s="50" t="s">
        <v>60</v>
      </c>
      <c r="C63" s="35">
        <v>33</v>
      </c>
      <c r="D63" s="35">
        <v>0</v>
      </c>
      <c r="E63" s="48">
        <v>4</v>
      </c>
      <c r="F63" s="35">
        <v>4</v>
      </c>
    </row>
    <row r="64" spans="1:6" ht="30.6" customHeight="1">
      <c r="A64" s="44" t="s">
        <v>20</v>
      </c>
      <c r="B64" s="41" t="s">
        <v>61</v>
      </c>
      <c r="C64" s="35">
        <v>33</v>
      </c>
      <c r="D64" s="35">
        <v>0</v>
      </c>
      <c r="E64" s="48">
        <v>4</v>
      </c>
      <c r="F64" s="35">
        <v>4</v>
      </c>
    </row>
    <row r="65" spans="1:6" ht="30.6" customHeight="1">
      <c r="A65" s="29" t="s">
        <v>20</v>
      </c>
      <c r="B65" s="17" t="s">
        <v>62</v>
      </c>
      <c r="C65" s="35">
        <v>33</v>
      </c>
      <c r="D65" s="35">
        <v>0</v>
      </c>
      <c r="E65" s="48">
        <v>4</v>
      </c>
      <c r="F65" s="35">
        <v>4</v>
      </c>
    </row>
    <row r="66" spans="1:6" ht="30.6" customHeight="1">
      <c r="A66" s="29" t="s">
        <v>20</v>
      </c>
      <c r="B66" s="42" t="s">
        <v>63</v>
      </c>
      <c r="C66" s="35">
        <v>33</v>
      </c>
      <c r="D66" s="35">
        <v>0</v>
      </c>
      <c r="E66" s="48">
        <v>4</v>
      </c>
      <c r="F66" s="35">
        <v>4</v>
      </c>
    </row>
    <row r="67" spans="1:6" ht="30.6" customHeight="1">
      <c r="A67" s="91" t="s">
        <v>31</v>
      </c>
      <c r="B67" s="103"/>
      <c r="C67" s="36" t="s">
        <v>32</v>
      </c>
      <c r="D67" s="24"/>
      <c r="E67" s="18">
        <f>SUM(E68:E71)</f>
        <v>0</v>
      </c>
      <c r="F67" s="7">
        <f>SUM(F68:F71)</f>
        <v>0</v>
      </c>
    </row>
    <row r="68" spans="1:6" ht="30.6" customHeight="1">
      <c r="A68" s="29"/>
      <c r="B68" s="42" t="s">
        <v>33</v>
      </c>
      <c r="C68" s="3"/>
      <c r="D68" s="4"/>
      <c r="E68" s="3"/>
      <c r="F68" s="4"/>
    </row>
    <row r="69" spans="1:6" ht="30.6" customHeight="1">
      <c r="A69" s="29"/>
      <c r="B69" s="43" t="s">
        <v>34</v>
      </c>
      <c r="C69" s="3"/>
      <c r="D69" s="4"/>
      <c r="E69" s="3"/>
      <c r="F69" s="4"/>
    </row>
    <row r="70" spans="1:6" ht="30.6" customHeight="1">
      <c r="A70" s="29"/>
      <c r="B70" s="51" t="s">
        <v>64</v>
      </c>
      <c r="C70" s="3"/>
      <c r="D70" s="4"/>
      <c r="E70" s="3"/>
      <c r="F70" s="4"/>
    </row>
    <row r="71" spans="1:6" ht="30.6" customHeight="1">
      <c r="A71" s="29"/>
      <c r="B71" s="51" t="s">
        <v>65</v>
      </c>
      <c r="C71" s="3"/>
      <c r="D71" s="4"/>
      <c r="E71" s="3"/>
      <c r="F71" s="4"/>
    </row>
    <row r="72" spans="1:6" s="6" customFormat="1" ht="30.6" customHeight="1">
      <c r="A72" s="69" t="s">
        <v>66</v>
      </c>
      <c r="B72" s="70"/>
      <c r="C72" s="26">
        <f>SUM(C47:C66,C38:C45,C68:C71)</f>
        <v>825</v>
      </c>
      <c r="D72" s="26">
        <f>SUM(D47:D66,D38:D45,D68:D71)</f>
        <v>49.5</v>
      </c>
      <c r="E72" s="12"/>
      <c r="F72" s="37">
        <v>30</v>
      </c>
    </row>
    <row r="73" spans="1:6" ht="30.6" customHeight="1">
      <c r="A73" s="71"/>
      <c r="B73" s="72"/>
      <c r="C73" s="73">
        <f>SUM(C72:D72)</f>
        <v>874.5</v>
      </c>
      <c r="D73" s="74"/>
      <c r="E73" s="23"/>
      <c r="F73" s="38"/>
    </row>
    <row r="74" spans="1:6" ht="30.6" customHeight="1">
      <c r="A74" s="75" t="s">
        <v>36</v>
      </c>
      <c r="B74" s="76"/>
      <c r="C74" s="26">
        <f>SUM(C38,C40:C41,C47,C49:C50)</f>
        <v>198</v>
      </c>
      <c r="D74" s="26">
        <f>SUM(D38,D40:D41,D47,D49:D50)</f>
        <v>49.5</v>
      </c>
      <c r="E74" s="13"/>
      <c r="F74" s="39"/>
    </row>
    <row r="75" spans="1:6" ht="30.6" customHeight="1">
      <c r="A75" s="77" t="s">
        <v>67</v>
      </c>
      <c r="B75" s="78"/>
      <c r="C75" s="27">
        <f>C72+C32</f>
        <v>1419</v>
      </c>
      <c r="D75" s="21">
        <f>D72+D32</f>
        <v>99</v>
      </c>
      <c r="E75" s="32"/>
      <c r="F75" s="40">
        <v>60</v>
      </c>
    </row>
    <row r="76" spans="1:6" ht="30.6" customHeight="1">
      <c r="A76" s="79"/>
      <c r="B76" s="80"/>
      <c r="C76" s="73">
        <f>SUM(C75:D75)</f>
        <v>1518</v>
      </c>
      <c r="D76" s="74"/>
    </row>
    <row r="77" spans="1:6" ht="30.6" customHeight="1">
      <c r="A77" s="67" t="s">
        <v>68</v>
      </c>
      <c r="B77" s="68"/>
      <c r="C77" s="21">
        <f>SUM(C34,C74)</f>
        <v>528</v>
      </c>
      <c r="D77" s="21">
        <f>SUM(D74,D34)</f>
        <v>82.5</v>
      </c>
      <c r="E77" s="19"/>
      <c r="F77" s="19"/>
    </row>
    <row r="78" spans="1:6" ht="30.6" customHeight="1">
      <c r="A78" s="34"/>
    </row>
  </sheetData>
  <mergeCells count="27">
    <mergeCell ref="A67:B67"/>
    <mergeCell ref="A1:F1"/>
    <mergeCell ref="A2:B4"/>
    <mergeCell ref="C2:D2"/>
    <mergeCell ref="E2:F2"/>
    <mergeCell ref="C3:C4"/>
    <mergeCell ref="D3:D4"/>
    <mergeCell ref="E3:E4"/>
    <mergeCell ref="F3:F4"/>
    <mergeCell ref="C5:F5"/>
    <mergeCell ref="A32:B33"/>
    <mergeCell ref="C33:D33"/>
    <mergeCell ref="A16:B16"/>
    <mergeCell ref="A29:B29"/>
    <mergeCell ref="A6:B6"/>
    <mergeCell ref="A5:B5"/>
    <mergeCell ref="A34:B34"/>
    <mergeCell ref="A36:B36"/>
    <mergeCell ref="C36:F36"/>
    <mergeCell ref="A37:B37"/>
    <mergeCell ref="A46:B46"/>
    <mergeCell ref="A77:B77"/>
    <mergeCell ref="A72:B73"/>
    <mergeCell ref="C73:D73"/>
    <mergeCell ref="A74:B74"/>
    <mergeCell ref="A75:B76"/>
    <mergeCell ref="C76:D76"/>
  </mergeCells>
  <conditionalFormatting sqref="F32">
    <cfRule type="cellIs" dxfId="2" priority="3" operator="notEqual">
      <formula>30</formula>
    </cfRule>
  </conditionalFormatting>
  <conditionalFormatting sqref="F72">
    <cfRule type="cellIs" dxfId="1" priority="2" operator="notEqual">
      <formula>30</formula>
    </cfRule>
  </conditionalFormatting>
  <conditionalFormatting sqref="F75">
    <cfRule type="cellIs" dxfId="0" priority="1" operator="notEqual">
      <formula>60</formula>
    </cfRule>
  </conditionalFormatting>
  <dataValidations count="1">
    <dataValidation type="list" allowBlank="1" showInputMessage="1" showErrorMessage="1" sqref="A30:A31 A68:A71 A47:A66 A17:A28 A8:A10 A12:A15 A38:A41 A42:A45" xr:uid="{4BF65973-0544-46B3-BC09-8CAECCA06EF6}">
      <formula1>#REF!</formula1>
    </dataValidation>
  </dataValidations>
  <pageMargins left="0.39370078740157483" right="0.39370078740157483" top="0.39370078740157483" bottom="0.39370078740157483" header="0.39370078740157483" footer="0.39370078740157483"/>
  <pageSetup paperSize="8"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A4113F-0C73-4110-A502-467B23E6C19E}"/>
</file>

<file path=customXml/itemProps2.xml><?xml version="1.0" encoding="utf-8"?>
<ds:datastoreItem xmlns:ds="http://schemas.openxmlformats.org/officeDocument/2006/customXml" ds:itemID="{813EB625-921E-4FE3-87BB-CE04734CE9A8}"/>
</file>

<file path=customXml/itemProps3.xml><?xml version="1.0" encoding="utf-8"?>
<ds:datastoreItem xmlns:ds="http://schemas.openxmlformats.org/officeDocument/2006/customXml" ds:itemID="{3D346E22-2536-4903-A453-D9D695217F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15659800</vt:r8>
  </property>
  <property fmtid="{D5CDD505-2E9C-101B-9397-08002B2CF9AE}" pid="12" name="_ExtendedDescription">
    <vt:lpwstr/>
  </property>
</Properties>
</file>