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boulkhei\Downloads\"/>
    </mc:Choice>
  </mc:AlternateContent>
  <xr:revisionPtr revIDLastSave="28" documentId="8_{71866D92-3E8A-4B72-A297-AB1DD971FE7F}" xr6:coauthVersionLast="47" xr6:coauthVersionMax="47" xr10:uidLastSave="{F01D8931-ED5B-4C69-9DBD-E5B8230EE111}"/>
  <bookViews>
    <workbookView xWindow="-120" yWindow="-120" windowWidth="29040" windowHeight="17520" tabRatio="769" xr2:uid="{00000000-000D-0000-FFFF-FFFF00000000}"/>
  </bookViews>
  <sheets>
    <sheet name="Maquette et MCC" sheetId="14" r:id="rId1"/>
  </sheets>
  <definedNames>
    <definedName name="_xlnm.Print_Area" localSheetId="0">'Maquette et MCC'!$A$1:$F$70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4" l="1"/>
  <c r="F16" i="14"/>
  <c r="D65" i="14"/>
  <c r="C65" i="14"/>
  <c r="E44" i="14"/>
  <c r="F44" i="14"/>
  <c r="E34" i="14"/>
  <c r="F60" i="14"/>
  <c r="E60" i="14"/>
  <c r="D29" i="14"/>
  <c r="C29" i="14"/>
  <c r="F26" i="14"/>
  <c r="D70" i="14"/>
  <c r="C70" i="14"/>
  <c r="E26" i="14"/>
  <c r="C66" i="14" l="1"/>
  <c r="D68" i="14"/>
  <c r="C30" i="14"/>
  <c r="C68" i="14"/>
  <c r="C69" i="14" l="1"/>
</calcChain>
</file>

<file path=xl/sharedStrings.xml><?xml version="1.0" encoding="utf-8"?>
<sst xmlns="http://schemas.openxmlformats.org/spreadsheetml/2006/main" count="108" uniqueCount="61">
  <si>
    <t>DEG/Droit international/M1/Droit international général (M1G402)/FI/Indifférenciée/EDS-INTER/VET:</t>
  </si>
  <si>
    <t>Intitulé des UE 
et 
des éléments pédagogiques (EP)</t>
  </si>
  <si>
    <t>Volume horaire encadré</t>
  </si>
  <si>
    <t>Evaluation</t>
  </si>
  <si>
    <t>CM</t>
  </si>
  <si>
    <t>TD</t>
  </si>
  <si>
    <t>Coef.</t>
  </si>
  <si>
    <t>ECTS</t>
  </si>
  <si>
    <t>Année
Semestre 1
Semestre 1 Paris 1
Semestre AB</t>
  </si>
  <si>
    <r>
      <t xml:space="preserve">UE 1 : 4 cours oblig. + 2 TD au choix (parmi 3) </t>
    </r>
    <r>
      <rPr>
        <b/>
        <sz val="11"/>
        <color rgb="FFFF0000"/>
        <rFont val="Calibri"/>
        <family val="2"/>
        <scheme val="minor"/>
      </rPr>
      <t>(NOMMER LES UE)</t>
    </r>
  </si>
  <si>
    <t>Choix 2 matières avec TD</t>
  </si>
  <si>
    <t xml:space="preserve">Cours optionnel </t>
  </si>
  <si>
    <t>Droit international des espaces et de l'environnement</t>
  </si>
  <si>
    <t>Droit international économique 1</t>
  </si>
  <si>
    <t>Droit international privé 1</t>
  </si>
  <si>
    <t>Choix 1 matière sans TD (non choisie précédemment)</t>
  </si>
  <si>
    <t>Cours obligatoire</t>
  </si>
  <si>
    <t>Méthodologie de la recherche et documentation juridique</t>
  </si>
  <si>
    <t>UE 2: 1 cours oblig. + 2 cours optionnels</t>
  </si>
  <si>
    <t>Action extérieure de l'Union européenne</t>
  </si>
  <si>
    <t>2 cours au choix parmi les suivants</t>
  </si>
  <si>
    <t>EU Substantive Law</t>
  </si>
  <si>
    <t>Comparative Law</t>
  </si>
  <si>
    <t>Droit pénal international</t>
  </si>
  <si>
    <t>Philosophie du droit</t>
  </si>
  <si>
    <t>Droit maritime et des transports</t>
  </si>
  <si>
    <t>Droit du commerce international</t>
  </si>
  <si>
    <t>Droit de l'environnement</t>
  </si>
  <si>
    <t>Bonifications</t>
  </si>
  <si>
    <t xml:space="preserve"> </t>
  </si>
  <si>
    <t>Expérience en milieu professionnel**</t>
  </si>
  <si>
    <t>Engagement civique et juridique*</t>
  </si>
  <si>
    <t xml:space="preserve">Total  </t>
  </si>
  <si>
    <t>Volume horaire étudiant</t>
  </si>
  <si>
    <t>Semestre 2
Semestre 2 Paris 1
Semestre 2 AB</t>
  </si>
  <si>
    <t>UE 1: 3 cours optionnels (dont 2 avec TD)</t>
  </si>
  <si>
    <t>Droit international économique 2</t>
  </si>
  <si>
    <t>International Law Selected Issues</t>
  </si>
  <si>
    <t>Protection internationale et européenne des droits de l'homme</t>
  </si>
  <si>
    <t>Droit international pénal et humanitaire</t>
  </si>
  <si>
    <t>UE 2: langue obligatoire + 2 cours optionnels</t>
  </si>
  <si>
    <t>Langue</t>
  </si>
  <si>
    <t>International Contracts</t>
  </si>
  <si>
    <t>International Law. Selected Issues (sauf si pris en UE1)</t>
  </si>
  <si>
    <t>Legal Theory</t>
  </si>
  <si>
    <t>Droit international économique 2 (sauf si pris en UE1)</t>
  </si>
  <si>
    <t>Protection internationale et européenne des droits de l'homme (sauf si pris en UE1)</t>
  </si>
  <si>
    <t>Droit international pénal et humanitaire (sauf si pris en UE1)</t>
  </si>
  <si>
    <t>Arbitrage et MARD</t>
  </si>
  <si>
    <t xml:space="preserve">Droit des étrangers et de la nationalité </t>
  </si>
  <si>
    <t>Droit international privé 2</t>
  </si>
  <si>
    <t>Droit social international et européen</t>
  </si>
  <si>
    <t>Common Law</t>
  </si>
  <si>
    <t>Droit fiscal international</t>
  </si>
  <si>
    <t>Projet personnel</t>
  </si>
  <si>
    <t>expérience en milieu professionnel**</t>
  </si>
  <si>
    <t>*soumis à l'approbation du directeur de la formation</t>
  </si>
  <si>
    <t>**stage d'au moins un mois temps plein, obligatoire en M2 si non réalisé en M1</t>
  </si>
  <si>
    <t xml:space="preserve">Total </t>
  </si>
  <si>
    <t xml:space="preserve">Total annuel  </t>
  </si>
  <si>
    <t xml:space="preserve">Volume horaire annuel étudiant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</si>
</sst>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Times New Roman"/>
      <family val="1"/>
    </font>
    <font>
      <i/>
      <sz val="9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14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0" fillId="5" borderId="10" xfId="0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2" borderId="8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2" fillId="4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0" fillId="7" borderId="12" xfId="0" applyFont="1" applyFill="1" applyBorder="1" applyAlignment="1" applyProtection="1">
      <alignment horizontal="center" vertical="center" wrapText="1"/>
      <protection locked="0"/>
    </xf>
    <xf numFmtId="0" fontId="10" fillId="7" borderId="2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Normal" xfId="0" builtinId="0"/>
    <cellStyle name="Style 1" xfId="1" xr:uid="{B8D47D1B-E6E4-4F7D-91E5-28CF7942E586}"/>
  </cellStyles>
  <dxfs count="3">
    <dxf>
      <fill>
        <patternFill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5C02B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38D2-338C-4B8D-90CC-D20B40F12084}">
  <sheetPr>
    <pageSetUpPr fitToPage="1"/>
  </sheetPr>
  <dimension ref="A1:F71"/>
  <sheetViews>
    <sheetView tabSelected="1" zoomScale="80" zoomScaleNormal="80" workbookViewId="0">
      <selection activeCell="C15" sqref="C15"/>
    </sheetView>
  </sheetViews>
  <sheetFormatPr defaultColWidth="11.42578125" defaultRowHeight="15"/>
  <cols>
    <col min="1" max="1" width="21" style="6" customWidth="1"/>
    <col min="2" max="2" width="76.28515625" style="17" customWidth="1"/>
    <col min="3" max="3" width="7.5703125" customWidth="1"/>
    <col min="4" max="4" width="7.42578125" customWidth="1"/>
    <col min="5" max="6" width="6.5703125" customWidth="1"/>
  </cols>
  <sheetData>
    <row r="1" spans="1:6" ht="69" customHeight="1">
      <c r="A1" s="72" t="s">
        <v>0</v>
      </c>
      <c r="B1" s="73"/>
      <c r="C1" s="73"/>
      <c r="D1" s="73"/>
      <c r="E1" s="73"/>
      <c r="F1" s="73"/>
    </row>
    <row r="2" spans="1:6" ht="47.25" customHeight="1">
      <c r="A2" s="71" t="s">
        <v>1</v>
      </c>
      <c r="B2" s="74"/>
      <c r="C2" s="79" t="s">
        <v>2</v>
      </c>
      <c r="D2" s="80"/>
      <c r="E2" s="81" t="s">
        <v>3</v>
      </c>
      <c r="F2" s="82"/>
    </row>
    <row r="3" spans="1:6" ht="90" customHeight="1">
      <c r="A3" s="75"/>
      <c r="B3" s="76"/>
      <c r="C3" s="83" t="s">
        <v>4</v>
      </c>
      <c r="D3" s="83" t="s">
        <v>5</v>
      </c>
      <c r="E3" s="85" t="s">
        <v>6</v>
      </c>
      <c r="F3" s="87" t="s">
        <v>7</v>
      </c>
    </row>
    <row r="4" spans="1:6" s="1" customFormat="1" ht="94.5" customHeight="1">
      <c r="A4" s="77"/>
      <c r="B4" s="78"/>
      <c r="C4" s="84"/>
      <c r="D4" s="84"/>
      <c r="E4" s="86"/>
      <c r="F4" s="88"/>
    </row>
    <row r="5" spans="1:6" ht="74.25" customHeight="1">
      <c r="A5" s="100" t="s">
        <v>8</v>
      </c>
      <c r="B5" s="101"/>
      <c r="C5" s="92"/>
      <c r="D5" s="93"/>
      <c r="E5" s="93"/>
      <c r="F5" s="93"/>
    </row>
    <row r="6" spans="1:6" ht="48" customHeight="1">
      <c r="A6" s="99" t="s">
        <v>9</v>
      </c>
      <c r="B6" s="90"/>
      <c r="C6" s="15"/>
      <c r="D6" s="16"/>
      <c r="E6" s="19">
        <v>18</v>
      </c>
      <c r="F6" s="7">
        <v>18</v>
      </c>
    </row>
    <row r="7" spans="1:6" ht="24" customHeight="1">
      <c r="A7" s="62"/>
      <c r="B7" s="63" t="s">
        <v>10</v>
      </c>
      <c r="C7" s="15"/>
      <c r="D7" s="16"/>
      <c r="E7" s="1"/>
      <c r="F7" s="5"/>
    </row>
    <row r="8" spans="1:6">
      <c r="A8" s="49" t="s">
        <v>11</v>
      </c>
      <c r="B8" s="44" t="s">
        <v>12</v>
      </c>
      <c r="C8" s="36">
        <v>33</v>
      </c>
      <c r="D8" s="36">
        <v>16.5</v>
      </c>
      <c r="E8" s="10">
        <v>7</v>
      </c>
      <c r="F8" s="36">
        <v>7</v>
      </c>
    </row>
    <row r="9" spans="1:6">
      <c r="A9" s="49" t="s">
        <v>11</v>
      </c>
      <c r="B9" s="18" t="s">
        <v>13</v>
      </c>
      <c r="C9" s="36">
        <v>33</v>
      </c>
      <c r="D9" s="36">
        <v>16.5</v>
      </c>
      <c r="E9" s="10">
        <v>7</v>
      </c>
      <c r="F9" s="36">
        <v>7</v>
      </c>
    </row>
    <row r="10" spans="1:6">
      <c r="A10" s="49" t="s">
        <v>11</v>
      </c>
      <c r="B10" s="50" t="s">
        <v>14</v>
      </c>
      <c r="C10" s="36">
        <v>33</v>
      </c>
      <c r="D10" s="36">
        <v>16.5</v>
      </c>
      <c r="E10" s="10">
        <v>7</v>
      </c>
      <c r="F10" s="64">
        <v>7</v>
      </c>
    </row>
    <row r="11" spans="1:6">
      <c r="A11" s="49"/>
      <c r="B11" s="65" t="s">
        <v>15</v>
      </c>
      <c r="C11" s="36"/>
      <c r="D11" s="36"/>
      <c r="E11" s="10"/>
      <c r="F11" s="36"/>
    </row>
    <row r="12" spans="1:6">
      <c r="A12" s="49" t="s">
        <v>11</v>
      </c>
      <c r="B12" s="44" t="s">
        <v>12</v>
      </c>
      <c r="C12" s="36">
        <v>33</v>
      </c>
      <c r="D12" s="36">
        <v>0</v>
      </c>
      <c r="E12" s="10">
        <v>4</v>
      </c>
      <c r="F12" s="64">
        <v>4</v>
      </c>
    </row>
    <row r="13" spans="1:6">
      <c r="A13" s="49" t="s">
        <v>11</v>
      </c>
      <c r="B13" s="18" t="s">
        <v>13</v>
      </c>
      <c r="C13" s="36">
        <v>33</v>
      </c>
      <c r="D13" s="36">
        <v>0</v>
      </c>
      <c r="E13" s="10">
        <v>4</v>
      </c>
      <c r="F13" s="64">
        <v>4</v>
      </c>
    </row>
    <row r="14" spans="1:6">
      <c r="A14" s="49" t="s">
        <v>11</v>
      </c>
      <c r="B14" s="50" t="s">
        <v>14</v>
      </c>
      <c r="C14" s="36">
        <v>33</v>
      </c>
      <c r="D14" s="36">
        <v>0</v>
      </c>
      <c r="E14" s="10">
        <v>4</v>
      </c>
      <c r="F14" s="36">
        <v>4</v>
      </c>
    </row>
    <row r="15" spans="1:6" ht="18" customHeight="1">
      <c r="A15" s="49" t="s">
        <v>16</v>
      </c>
      <c r="B15" s="47" t="s">
        <v>17</v>
      </c>
      <c r="C15" s="22">
        <v>33</v>
      </c>
      <c r="D15" s="36">
        <v>0</v>
      </c>
      <c r="E15" s="36">
        <v>0</v>
      </c>
      <c r="F15" s="36">
        <v>0</v>
      </c>
    </row>
    <row r="16" spans="1:6" ht="18" customHeight="1">
      <c r="A16" s="96" t="s">
        <v>18</v>
      </c>
      <c r="B16" s="97"/>
      <c r="C16" s="15"/>
      <c r="D16" s="16"/>
      <c r="E16" s="19">
        <f>SUM(E17:E20)</f>
        <v>12</v>
      </c>
      <c r="F16" s="8">
        <f>SUM(F17:F20)</f>
        <v>12</v>
      </c>
    </row>
    <row r="17" spans="1:6" ht="18" customHeight="1">
      <c r="A17" s="49" t="s">
        <v>16</v>
      </c>
      <c r="B17" s="45" t="s">
        <v>19</v>
      </c>
      <c r="C17" s="27">
        <v>33</v>
      </c>
      <c r="D17" s="21">
        <v>0</v>
      </c>
      <c r="E17" s="10">
        <v>4</v>
      </c>
      <c r="F17" s="21">
        <v>4</v>
      </c>
    </row>
    <row r="18" spans="1:6" ht="18" customHeight="1">
      <c r="A18" s="49"/>
      <c r="B18" s="45" t="s">
        <v>20</v>
      </c>
      <c r="C18" s="27"/>
      <c r="D18" s="21"/>
      <c r="E18" s="10"/>
      <c r="F18" s="21"/>
    </row>
    <row r="19" spans="1:6" ht="18" customHeight="1">
      <c r="A19" s="49" t="s">
        <v>11</v>
      </c>
      <c r="B19" s="45" t="s">
        <v>21</v>
      </c>
      <c r="C19" s="36">
        <v>33</v>
      </c>
      <c r="D19" s="36">
        <v>0</v>
      </c>
      <c r="E19" s="10">
        <v>4</v>
      </c>
      <c r="F19" s="10">
        <v>4</v>
      </c>
    </row>
    <row r="20" spans="1:6" ht="18" customHeight="1">
      <c r="A20" s="49" t="s">
        <v>11</v>
      </c>
      <c r="B20" s="45" t="s">
        <v>22</v>
      </c>
      <c r="C20" s="36">
        <v>33</v>
      </c>
      <c r="D20" s="36">
        <v>0</v>
      </c>
      <c r="E20" s="10">
        <v>4</v>
      </c>
      <c r="F20" s="10">
        <v>4</v>
      </c>
    </row>
    <row r="21" spans="1:6" ht="18" customHeight="1">
      <c r="A21" s="49" t="s">
        <v>11</v>
      </c>
      <c r="B21" s="44" t="s">
        <v>23</v>
      </c>
      <c r="C21" s="36">
        <v>33</v>
      </c>
      <c r="D21" s="36">
        <v>0</v>
      </c>
      <c r="E21" s="10">
        <v>4</v>
      </c>
      <c r="F21" s="10">
        <v>4</v>
      </c>
    </row>
    <row r="22" spans="1:6" ht="18" customHeight="1">
      <c r="A22" s="49" t="s">
        <v>11</v>
      </c>
      <c r="B22" s="44" t="s">
        <v>24</v>
      </c>
      <c r="C22" s="36">
        <v>33</v>
      </c>
      <c r="D22" s="36">
        <v>0</v>
      </c>
      <c r="E22" s="10">
        <v>4</v>
      </c>
      <c r="F22" s="10">
        <v>4</v>
      </c>
    </row>
    <row r="23" spans="1:6" ht="18" customHeight="1">
      <c r="A23" s="49" t="s">
        <v>11</v>
      </c>
      <c r="B23" s="44" t="s">
        <v>25</v>
      </c>
      <c r="C23" s="36">
        <v>33</v>
      </c>
      <c r="D23" s="36">
        <v>0</v>
      </c>
      <c r="E23" s="10">
        <v>4</v>
      </c>
      <c r="F23" s="10">
        <v>4</v>
      </c>
    </row>
    <row r="24" spans="1:6" ht="18" customHeight="1">
      <c r="A24" s="49" t="s">
        <v>11</v>
      </c>
      <c r="B24" s="47" t="s">
        <v>26</v>
      </c>
      <c r="C24" s="36">
        <v>33</v>
      </c>
      <c r="D24" s="36">
        <v>0</v>
      </c>
      <c r="E24" s="10">
        <v>4</v>
      </c>
      <c r="F24" s="10">
        <v>4</v>
      </c>
    </row>
    <row r="25" spans="1:6" ht="18" customHeight="1">
      <c r="A25" s="49" t="s">
        <v>11</v>
      </c>
      <c r="B25" s="45" t="s">
        <v>27</v>
      </c>
      <c r="C25" s="36">
        <v>33</v>
      </c>
      <c r="D25" s="36">
        <v>0</v>
      </c>
      <c r="E25" s="10">
        <v>4</v>
      </c>
      <c r="F25" s="10">
        <v>4</v>
      </c>
    </row>
    <row r="26" spans="1:6" ht="18" customHeight="1">
      <c r="A26" s="69" t="s">
        <v>28</v>
      </c>
      <c r="B26" s="98"/>
      <c r="C26" s="15" t="s">
        <v>29</v>
      </c>
      <c r="D26" s="16"/>
      <c r="E26" s="19">
        <f>SUM(E27:E28)</f>
        <v>0</v>
      </c>
      <c r="F26" s="8">
        <f>SUM(F27:F28)</f>
        <v>0</v>
      </c>
    </row>
    <row r="27" spans="1:6" ht="18" customHeight="1">
      <c r="A27" s="32"/>
      <c r="B27" s="46" t="s">
        <v>30</v>
      </c>
      <c r="C27" s="36"/>
      <c r="D27" s="36"/>
      <c r="E27" s="36"/>
      <c r="F27" s="36"/>
    </row>
    <row r="28" spans="1:6" ht="21" customHeight="1">
      <c r="A28" s="32"/>
      <c r="B28" s="53" t="s">
        <v>31</v>
      </c>
      <c r="C28" s="36"/>
      <c r="D28" s="36"/>
      <c r="E28" s="36"/>
      <c r="F28" s="36"/>
    </row>
    <row r="29" spans="1:6" s="6" customFormat="1">
      <c r="A29" s="87" t="s">
        <v>32</v>
      </c>
      <c r="B29" s="94"/>
      <c r="C29" s="31">
        <f>SUM(C8:C15,C17:C25,C27:C28)</f>
        <v>495</v>
      </c>
      <c r="D29" s="23">
        <f>SUM(D8:D15,D17:D25,D27:D28)</f>
        <v>49.5</v>
      </c>
      <c r="E29" s="10"/>
      <c r="F29" s="11">
        <v>30</v>
      </c>
    </row>
    <row r="30" spans="1:6" s="6" customFormat="1">
      <c r="A30" s="88"/>
      <c r="B30" s="95"/>
      <c r="C30" s="81">
        <f>SUM(C29:D29)</f>
        <v>544.5</v>
      </c>
      <c r="D30" s="91"/>
      <c r="E30" s="12"/>
      <c r="F30" s="9"/>
    </row>
    <row r="31" spans="1:6" ht="19.5" customHeight="1">
      <c r="A31" s="81" t="s">
        <v>33</v>
      </c>
      <c r="B31" s="82"/>
      <c r="C31" s="58"/>
      <c r="D31" s="58"/>
      <c r="E31" s="33"/>
      <c r="F31" s="24"/>
    </row>
    <row r="32" spans="1:6" ht="18" customHeight="1">
      <c r="A32" s="20"/>
      <c r="B32" s="20"/>
      <c r="C32" s="20"/>
      <c r="D32" s="20"/>
      <c r="E32" s="21"/>
      <c r="F32" s="20"/>
    </row>
    <row r="33" spans="1:6" ht="60.75" customHeight="1">
      <c r="A33" s="100" t="s">
        <v>34</v>
      </c>
      <c r="B33" s="101"/>
      <c r="C33" s="92"/>
      <c r="D33" s="93"/>
      <c r="E33" s="93"/>
      <c r="F33" s="93"/>
    </row>
    <row r="34" spans="1:6" ht="54" customHeight="1">
      <c r="A34" s="99" t="s">
        <v>35</v>
      </c>
      <c r="B34" s="90"/>
      <c r="C34" s="15"/>
      <c r="D34" s="16"/>
      <c r="E34" s="19">
        <f>SUM(E36:E38)</f>
        <v>21</v>
      </c>
      <c r="F34" s="34">
        <v>18</v>
      </c>
    </row>
    <row r="35" spans="1:6" ht="27" customHeight="1">
      <c r="A35" s="62"/>
      <c r="B35" s="67" t="s">
        <v>10</v>
      </c>
      <c r="C35" s="15"/>
      <c r="D35" s="16"/>
      <c r="E35" s="5"/>
      <c r="F35" s="29"/>
    </row>
    <row r="36" spans="1:6">
      <c r="A36" s="32" t="s">
        <v>11</v>
      </c>
      <c r="B36" s="46" t="s">
        <v>36</v>
      </c>
      <c r="C36" s="38">
        <v>33</v>
      </c>
      <c r="D36" s="38">
        <v>16.5</v>
      </c>
      <c r="E36" s="38">
        <v>7</v>
      </c>
      <c r="F36" s="38">
        <v>7</v>
      </c>
    </row>
    <row r="37" spans="1:6" ht="20.25" customHeight="1">
      <c r="A37" s="32" t="s">
        <v>11</v>
      </c>
      <c r="B37" s="46" t="s">
        <v>37</v>
      </c>
      <c r="C37" s="38">
        <v>33</v>
      </c>
      <c r="D37" s="38">
        <v>16.5</v>
      </c>
      <c r="E37" s="38">
        <v>7</v>
      </c>
      <c r="F37" s="38">
        <v>7</v>
      </c>
    </row>
    <row r="38" spans="1:6" ht="24" customHeight="1">
      <c r="A38" s="49" t="s">
        <v>11</v>
      </c>
      <c r="B38" s="48" t="s">
        <v>38</v>
      </c>
      <c r="C38" s="38">
        <v>33</v>
      </c>
      <c r="D38" s="38">
        <v>16.5</v>
      </c>
      <c r="E38" s="38">
        <v>7</v>
      </c>
      <c r="F38" s="68">
        <v>7</v>
      </c>
    </row>
    <row r="39" spans="1:6" ht="32.25" customHeight="1">
      <c r="A39" s="49"/>
      <c r="B39" s="66" t="s">
        <v>15</v>
      </c>
      <c r="C39" s="38"/>
      <c r="D39" s="38"/>
      <c r="E39" s="38"/>
      <c r="F39" s="38"/>
    </row>
    <row r="40" spans="1:6">
      <c r="A40" s="32" t="s">
        <v>11</v>
      </c>
      <c r="B40" s="46" t="s">
        <v>36</v>
      </c>
      <c r="C40" s="38">
        <v>33</v>
      </c>
      <c r="D40" s="38">
        <v>0</v>
      </c>
      <c r="E40" s="38">
        <v>4</v>
      </c>
      <c r="F40" s="68">
        <v>4</v>
      </c>
    </row>
    <row r="41" spans="1:6" ht="24" customHeight="1">
      <c r="A41" s="32" t="s">
        <v>11</v>
      </c>
      <c r="B41" s="46" t="s">
        <v>37</v>
      </c>
      <c r="C41" s="38">
        <v>33</v>
      </c>
      <c r="D41" s="38">
        <v>0</v>
      </c>
      <c r="E41" s="38">
        <v>4</v>
      </c>
      <c r="F41" s="68">
        <v>4</v>
      </c>
    </row>
    <row r="42" spans="1:6" ht="23.25" customHeight="1">
      <c r="A42" s="49" t="s">
        <v>11</v>
      </c>
      <c r="B42" s="48" t="s">
        <v>38</v>
      </c>
      <c r="C42" s="38">
        <v>33</v>
      </c>
      <c r="D42" s="38">
        <v>0</v>
      </c>
      <c r="E42" s="38">
        <v>4</v>
      </c>
      <c r="F42" s="38">
        <v>4</v>
      </c>
    </row>
    <row r="43" spans="1:6" ht="26.25" customHeight="1">
      <c r="A43" s="49" t="s">
        <v>11</v>
      </c>
      <c r="B43" s="46" t="s">
        <v>39</v>
      </c>
      <c r="C43" s="38">
        <v>33</v>
      </c>
      <c r="D43" s="38">
        <v>0</v>
      </c>
      <c r="E43" s="38">
        <v>4</v>
      </c>
      <c r="F43" s="38">
        <v>4</v>
      </c>
    </row>
    <row r="44" spans="1:6" ht="18" customHeight="1">
      <c r="A44" s="89" t="s">
        <v>40</v>
      </c>
      <c r="B44" s="90"/>
      <c r="C44" s="55"/>
      <c r="D44" s="55"/>
      <c r="E44" s="56">
        <f>SUM(E45:E48)</f>
        <v>12</v>
      </c>
      <c r="F44" s="57">
        <f>SUM(F45:F48)</f>
        <v>12</v>
      </c>
    </row>
    <row r="45" spans="1:6" ht="18" customHeight="1">
      <c r="A45" s="49" t="s">
        <v>16</v>
      </c>
      <c r="B45" s="51" t="s">
        <v>41</v>
      </c>
      <c r="C45" s="38">
        <v>33</v>
      </c>
      <c r="D45" s="38">
        <v>0</v>
      </c>
      <c r="E45" s="52">
        <v>4</v>
      </c>
      <c r="F45" s="52">
        <v>4</v>
      </c>
    </row>
    <row r="46" spans="1:6" ht="18" customHeight="1">
      <c r="A46" s="49"/>
      <c r="B46" s="61" t="s">
        <v>20</v>
      </c>
      <c r="C46" s="38"/>
      <c r="D46" s="38"/>
      <c r="E46" s="52"/>
      <c r="F46" s="52"/>
    </row>
    <row r="47" spans="1:6" ht="18" customHeight="1">
      <c r="A47" s="32" t="s">
        <v>11</v>
      </c>
      <c r="B47" s="46" t="s">
        <v>42</v>
      </c>
      <c r="C47" s="38">
        <v>33</v>
      </c>
      <c r="D47" s="38">
        <v>0</v>
      </c>
      <c r="E47" s="52">
        <v>4</v>
      </c>
      <c r="F47" s="52">
        <v>4</v>
      </c>
    </row>
    <row r="48" spans="1:6" ht="18" customHeight="1">
      <c r="A48" s="32" t="s">
        <v>11</v>
      </c>
      <c r="B48" s="46" t="s">
        <v>43</v>
      </c>
      <c r="C48" s="38">
        <v>33</v>
      </c>
      <c r="D48" s="38">
        <v>0</v>
      </c>
      <c r="E48" s="52">
        <v>4</v>
      </c>
      <c r="F48" s="52">
        <v>4</v>
      </c>
    </row>
    <row r="49" spans="1:6" ht="18" customHeight="1">
      <c r="A49" s="32" t="s">
        <v>11</v>
      </c>
      <c r="B49" s="46" t="s">
        <v>44</v>
      </c>
      <c r="C49" s="38">
        <v>33</v>
      </c>
      <c r="D49" s="38">
        <v>0</v>
      </c>
      <c r="E49" s="52">
        <v>4</v>
      </c>
      <c r="F49" s="52">
        <v>4</v>
      </c>
    </row>
    <row r="50" spans="1:6" ht="18" customHeight="1">
      <c r="A50" s="32" t="s">
        <v>11</v>
      </c>
      <c r="B50" s="18" t="s">
        <v>45</v>
      </c>
      <c r="C50" s="38">
        <v>33</v>
      </c>
      <c r="D50" s="38">
        <v>0</v>
      </c>
      <c r="E50" s="52">
        <v>4</v>
      </c>
      <c r="F50" s="52">
        <v>4</v>
      </c>
    </row>
    <row r="51" spans="1:6" s="6" customFormat="1" ht="20.25" customHeight="1">
      <c r="A51" s="32" t="s">
        <v>11</v>
      </c>
      <c r="B51" s="46" t="s">
        <v>46</v>
      </c>
      <c r="C51" s="36">
        <v>33</v>
      </c>
      <c r="D51" s="36">
        <v>0</v>
      </c>
      <c r="E51" s="22">
        <v>4</v>
      </c>
      <c r="F51" s="22">
        <v>4</v>
      </c>
    </row>
    <row r="52" spans="1:6" ht="18" customHeight="1">
      <c r="A52" s="32" t="s">
        <v>11</v>
      </c>
      <c r="B52" s="46" t="s">
        <v>47</v>
      </c>
      <c r="C52" s="38">
        <v>33</v>
      </c>
      <c r="D52" s="38">
        <v>0</v>
      </c>
      <c r="E52" s="52">
        <v>4</v>
      </c>
      <c r="F52" s="52">
        <v>4</v>
      </c>
    </row>
    <row r="53" spans="1:6" ht="18" customHeight="1">
      <c r="A53" s="32" t="s">
        <v>11</v>
      </c>
      <c r="B53" s="46" t="s">
        <v>48</v>
      </c>
      <c r="C53" s="38">
        <v>33</v>
      </c>
      <c r="D53" s="38">
        <v>0</v>
      </c>
      <c r="E53" s="52">
        <v>4</v>
      </c>
      <c r="F53" s="52">
        <v>4</v>
      </c>
    </row>
    <row r="54" spans="1:6" ht="18" customHeight="1">
      <c r="A54" s="32" t="s">
        <v>11</v>
      </c>
      <c r="B54" s="18" t="s">
        <v>49</v>
      </c>
      <c r="C54" s="38">
        <v>33</v>
      </c>
      <c r="D54" s="38">
        <v>0</v>
      </c>
      <c r="E54" s="52">
        <v>4</v>
      </c>
      <c r="F54" s="52">
        <v>4</v>
      </c>
    </row>
    <row r="55" spans="1:6" ht="18" customHeight="1">
      <c r="A55" s="32" t="s">
        <v>11</v>
      </c>
      <c r="B55" s="46" t="s">
        <v>50</v>
      </c>
      <c r="C55" s="38">
        <v>33</v>
      </c>
      <c r="D55" s="38">
        <v>0</v>
      </c>
      <c r="E55" s="52">
        <v>4</v>
      </c>
      <c r="F55" s="52">
        <v>4</v>
      </c>
    </row>
    <row r="56" spans="1:6" ht="18" customHeight="1">
      <c r="A56" s="32" t="s">
        <v>11</v>
      </c>
      <c r="B56" s="46" t="s">
        <v>51</v>
      </c>
      <c r="C56" s="38">
        <v>33</v>
      </c>
      <c r="D56" s="38">
        <v>0</v>
      </c>
      <c r="E56" s="52">
        <v>4</v>
      </c>
      <c r="F56" s="52">
        <v>4</v>
      </c>
    </row>
    <row r="57" spans="1:6" ht="18" customHeight="1">
      <c r="A57" s="32" t="s">
        <v>11</v>
      </c>
      <c r="B57" s="46" t="s">
        <v>52</v>
      </c>
      <c r="C57" s="38">
        <v>33</v>
      </c>
      <c r="D57" s="38">
        <v>0</v>
      </c>
      <c r="E57" s="52">
        <v>4</v>
      </c>
      <c r="F57" s="52">
        <v>4</v>
      </c>
    </row>
    <row r="58" spans="1:6" ht="18" customHeight="1">
      <c r="A58" s="32" t="s">
        <v>11</v>
      </c>
      <c r="B58" s="46" t="s">
        <v>53</v>
      </c>
      <c r="C58" s="38">
        <v>33</v>
      </c>
      <c r="D58" s="38">
        <v>0</v>
      </c>
      <c r="E58" s="52">
        <v>4</v>
      </c>
      <c r="F58" s="52">
        <v>4</v>
      </c>
    </row>
    <row r="59" spans="1:6" ht="18" customHeight="1">
      <c r="A59" s="32" t="s">
        <v>11</v>
      </c>
      <c r="B59" s="46" t="s">
        <v>54</v>
      </c>
      <c r="C59" s="38">
        <v>9</v>
      </c>
      <c r="D59" s="38">
        <v>0</v>
      </c>
      <c r="E59" s="52">
        <v>4</v>
      </c>
      <c r="F59" s="52">
        <v>4</v>
      </c>
    </row>
    <row r="60" spans="1:6" ht="18" customHeight="1">
      <c r="A60" s="69" t="s">
        <v>28</v>
      </c>
      <c r="B60" s="70"/>
      <c r="C60" s="39" t="s">
        <v>29</v>
      </c>
      <c r="D60" s="26"/>
      <c r="E60" s="19">
        <f>SUM(E61:E64)</f>
        <v>0</v>
      </c>
      <c r="F60" s="7">
        <f>SUM(F61:F64)</f>
        <v>0</v>
      </c>
    </row>
    <row r="61" spans="1:6">
      <c r="A61" s="32"/>
      <c r="B61" s="46" t="s">
        <v>55</v>
      </c>
      <c r="C61" s="3"/>
      <c r="D61" s="4"/>
      <c r="E61" s="3"/>
      <c r="F61" s="4"/>
    </row>
    <row r="62" spans="1:6">
      <c r="A62" s="32"/>
      <c r="B62" s="47" t="s">
        <v>31</v>
      </c>
      <c r="C62" s="3"/>
      <c r="D62" s="4"/>
      <c r="E62" s="3"/>
      <c r="F62" s="4"/>
    </row>
    <row r="63" spans="1:6">
      <c r="A63" s="32"/>
      <c r="B63" s="54" t="s">
        <v>56</v>
      </c>
      <c r="C63" s="3"/>
      <c r="D63" s="4"/>
      <c r="E63" s="3"/>
      <c r="F63" s="4"/>
    </row>
    <row r="64" spans="1:6">
      <c r="A64" s="32"/>
      <c r="B64" s="54" t="s">
        <v>57</v>
      </c>
      <c r="C64" s="3"/>
      <c r="D64" s="4"/>
      <c r="E64" s="3"/>
      <c r="F64" s="4"/>
    </row>
    <row r="65" spans="1:6" s="6" customFormat="1" ht="15" customHeight="1">
      <c r="A65" s="87" t="s">
        <v>58</v>
      </c>
      <c r="B65" s="104"/>
      <c r="C65" s="28">
        <f>SUM(C45:C59,C36:C43,C61:C64)</f>
        <v>669</v>
      </c>
      <c r="D65" s="2">
        <f>SUM(D45:D59,D36:D43,D61:D64)</f>
        <v>49.5</v>
      </c>
      <c r="E65" s="13"/>
      <c r="F65" s="40">
        <v>30</v>
      </c>
    </row>
    <row r="66" spans="1:6">
      <c r="A66" s="88"/>
      <c r="B66" s="105"/>
      <c r="C66" s="106">
        <f>SUM(C65:D65)</f>
        <v>718.5</v>
      </c>
      <c r="D66" s="107"/>
      <c r="E66" s="25"/>
      <c r="F66" s="41"/>
    </row>
    <row r="67" spans="1:6">
      <c r="A67" s="81" t="s">
        <v>33</v>
      </c>
      <c r="B67" s="91"/>
      <c r="C67" s="59"/>
      <c r="D67" s="60"/>
      <c r="E67" s="14"/>
      <c r="F67" s="42"/>
    </row>
    <row r="68" spans="1:6">
      <c r="A68" s="71" t="s">
        <v>59</v>
      </c>
      <c r="B68" s="74"/>
      <c r="C68" s="30">
        <f>C65+C29</f>
        <v>1164</v>
      </c>
      <c r="D68" s="23">
        <f>D65+D29</f>
        <v>99</v>
      </c>
      <c r="E68" s="35"/>
      <c r="F68" s="43">
        <v>60</v>
      </c>
    </row>
    <row r="69" spans="1:6">
      <c r="A69" s="77"/>
      <c r="B69" s="78"/>
      <c r="C69" s="106">
        <f>SUM(C68:D68)</f>
        <v>1263</v>
      </c>
      <c r="D69" s="107"/>
    </row>
    <row r="70" spans="1:6">
      <c r="A70" s="102" t="s">
        <v>60</v>
      </c>
      <c r="B70" s="103"/>
      <c r="C70" s="58">
        <f>SUM(C31,C67)</f>
        <v>0</v>
      </c>
      <c r="D70" s="58">
        <f>SUM(D67,D31)</f>
        <v>0</v>
      </c>
      <c r="E70" s="20"/>
      <c r="F70" s="20"/>
    </row>
    <row r="71" spans="1:6">
      <c r="A71" s="37"/>
    </row>
  </sheetData>
  <mergeCells count="27">
    <mergeCell ref="A70:B70"/>
    <mergeCell ref="A65:B66"/>
    <mergeCell ref="C66:D66"/>
    <mergeCell ref="A67:B67"/>
    <mergeCell ref="A68:B69"/>
    <mergeCell ref="C69:D69"/>
    <mergeCell ref="A31:B31"/>
    <mergeCell ref="A33:B33"/>
    <mergeCell ref="C33:F33"/>
    <mergeCell ref="A34:B34"/>
    <mergeCell ref="A44:B44"/>
    <mergeCell ref="C5:F5"/>
    <mergeCell ref="A29:B30"/>
    <mergeCell ref="C30:D30"/>
    <mergeCell ref="A16:B16"/>
    <mergeCell ref="A26:B26"/>
    <mergeCell ref="A6:B6"/>
    <mergeCell ref="A5:B5"/>
    <mergeCell ref="A1:F1"/>
    <mergeCell ref="A2:B4"/>
    <mergeCell ref="C2:D2"/>
    <mergeCell ref="E2:F2"/>
    <mergeCell ref="C3:C4"/>
    <mergeCell ref="D3:D4"/>
    <mergeCell ref="E3:E4"/>
    <mergeCell ref="F3:F4"/>
    <mergeCell ref="A60:B60"/>
  </mergeCells>
  <conditionalFormatting sqref="F29">
    <cfRule type="cellIs" dxfId="2" priority="3" operator="notEqual">
      <formula>30</formula>
    </cfRule>
  </conditionalFormatting>
  <conditionalFormatting sqref="F65">
    <cfRule type="cellIs" dxfId="1" priority="2" operator="notEqual">
      <formula>30</formula>
    </cfRule>
  </conditionalFormatting>
  <conditionalFormatting sqref="F68">
    <cfRule type="cellIs" dxfId="0" priority="1" operator="notEqual">
      <formula>60</formula>
    </cfRule>
  </conditionalFormatting>
  <printOptions horizontalCentered="1" verticalCentered="1"/>
  <pageMargins left="0.39370078740157483" right="0.39370078740157483" top="0.39370078740157483" bottom="0.39370078740157483" header="0.39370078740157483" footer="0.39370078740157483"/>
  <pageSetup paperSize="8" scale="3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F65973-0544-46B3-BC09-8CAECCA06EF6}">
          <x14:formula1>
            <xm:f>#REF!</xm:f>
          </x14:formula1>
          <xm:sqref>A27:A28 A61:A64 A45:A59 A17:A25 A8:A15 A36:A43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2ACC3CA56BC4A96290DF07772D7D9" ma:contentTypeVersion="16" ma:contentTypeDescription="Crée un document." ma:contentTypeScope="" ma:versionID="4d0deac06f3e016908e29baa3709d450">
  <xsd:schema xmlns:xsd="http://www.w3.org/2001/XMLSchema" xmlns:xs="http://www.w3.org/2001/XMLSchema" xmlns:p="http://schemas.microsoft.com/office/2006/metadata/properties" xmlns:ns2="b9588dec-f06a-4f4b-bce9-504c5952ac1d" xmlns:ns3="d00eddb7-d293-4110-876f-5eca1805e544" targetNamespace="http://schemas.microsoft.com/office/2006/metadata/properties" ma:root="true" ma:fieldsID="20776feae24c6c2a8e52f98965f94d4e" ns2:_="" ns3:_="">
    <xsd:import namespace="b9588dec-f06a-4f4b-bce9-504c5952ac1d"/>
    <xsd:import namespace="d00eddb7-d293-4110-876f-5eca1805e544"/>
    <xsd:element name="properties">
      <xsd:complexType>
        <xsd:sequence>
          <xsd:element name="documentManagement">
            <xsd:complexType>
              <xsd:all>
                <xsd:element ref="ns2:versiondorigin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ethe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88dec-f06a-4f4b-bce9-504c5952ac1d" elementFormDefault="qualified">
    <xsd:import namespace="http://schemas.microsoft.com/office/2006/documentManagement/types"/>
    <xsd:import namespace="http://schemas.microsoft.com/office/infopath/2007/PartnerControls"/>
    <xsd:element name="versiondorigine" ma:index="4" nillable="true" ma:displayName="version d'origine" ma:description="reçu par email" ma:format="DateOnly" ma:internalName="versiondorigine" ma:readOnly="false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52cd025-d351-4196-ab85-e6b231802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etheure" ma:index="21" nillable="true" ma:displayName="Date et heure" ma:format="DateTime" ma:internalName="Dateetheur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eddb7-d293-4110-876f-5eca1805e54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4a1e9ac-0194-4536-abfb-3889634218cc}" ma:internalName="TaxCatchAll" ma:showField="CatchAllData" ma:web="d00eddb7-d293-4110-876f-5eca1805e5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ype de contenu"/>
        <xsd:element ref="dc:title" minOccurs="0" maxOccurs="1" ma:index="3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9588dec-f06a-4f4b-bce9-504c5952ac1d" xsi:nil="true"/>
    <lcf76f155ced4ddcb4097134ff3c332f xmlns="b9588dec-f06a-4f4b-bce9-504c5952ac1d">
      <Terms xmlns="http://schemas.microsoft.com/office/infopath/2007/PartnerControls"/>
    </lcf76f155ced4ddcb4097134ff3c332f>
    <TaxCatchAll xmlns="d00eddb7-d293-4110-876f-5eca1805e544" xsi:nil="true"/>
    <versiondorigine xmlns="b9588dec-f06a-4f4b-bce9-504c5952ac1d" xsi:nil="true"/>
    <Dateetheure xmlns="b9588dec-f06a-4f4b-bce9-504c5952ac1d" xsi:nil="true"/>
  </documentManagement>
</p:properties>
</file>

<file path=customXml/itemProps1.xml><?xml version="1.0" encoding="utf-8"?>
<ds:datastoreItem xmlns:ds="http://schemas.openxmlformats.org/officeDocument/2006/customXml" ds:itemID="{7817DEF2-2622-4B0C-8E90-AFF14AB64F39}"/>
</file>

<file path=customXml/itemProps2.xml><?xml version="1.0" encoding="utf-8"?>
<ds:datastoreItem xmlns:ds="http://schemas.openxmlformats.org/officeDocument/2006/customXml" ds:itemID="{813EB625-921E-4FE3-87BB-CE04734CE9A8}"/>
</file>

<file path=customXml/itemProps3.xml><?xml version="1.0" encoding="utf-8"?>
<ds:datastoreItem xmlns:ds="http://schemas.openxmlformats.org/officeDocument/2006/customXml" ds:itemID="{5BA4113F-0C73-4110-A502-467B23E6C1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Université Paris 1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Samir Si-Bachir</dc:creator>
  <cp:keywords/>
  <dc:description/>
  <cp:lastModifiedBy>Delphine Fenasse</cp:lastModifiedBy>
  <cp:revision/>
  <dcterms:created xsi:type="dcterms:W3CDTF">2015-04-21T08:47:42Z</dcterms:created>
  <dcterms:modified xsi:type="dcterms:W3CDTF">2026-01-14T16:55:44Z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c20be7-c3a5-46e3-9158-fa8a02ce2395_Enabled">
    <vt:lpwstr>true</vt:lpwstr>
  </property>
  <property fmtid="{D5CDD505-2E9C-101B-9397-08002B2CF9AE}" pid="3" name="MSIP_Label_d5c20be7-c3a5-46e3-9158-fa8a02ce2395_SetDate">
    <vt:lpwstr>2023-01-29T10:21:56Z</vt:lpwstr>
  </property>
  <property fmtid="{D5CDD505-2E9C-101B-9397-08002B2CF9AE}" pid="4" name="MSIP_Label_d5c20be7-c3a5-46e3-9158-fa8a02ce2395_Method">
    <vt:lpwstr>Standard</vt:lpwstr>
  </property>
  <property fmtid="{D5CDD505-2E9C-101B-9397-08002B2CF9AE}" pid="5" name="MSIP_Label_d5c20be7-c3a5-46e3-9158-fa8a02ce2395_Name">
    <vt:lpwstr>defa4170-0d19-0005-0004-bc88714345d2</vt:lpwstr>
  </property>
  <property fmtid="{D5CDD505-2E9C-101B-9397-08002B2CF9AE}" pid="6" name="MSIP_Label_d5c20be7-c3a5-46e3-9158-fa8a02ce2395_SiteId">
    <vt:lpwstr>8c6f9078-037e-4261-a583-52a944e55f7f</vt:lpwstr>
  </property>
  <property fmtid="{D5CDD505-2E9C-101B-9397-08002B2CF9AE}" pid="7" name="MSIP_Label_d5c20be7-c3a5-46e3-9158-fa8a02ce2395_ActionId">
    <vt:lpwstr>944641c0-c2a2-460b-8b9d-2044bf4a36b3</vt:lpwstr>
  </property>
  <property fmtid="{D5CDD505-2E9C-101B-9397-08002B2CF9AE}" pid="8" name="MSIP_Label_d5c20be7-c3a5-46e3-9158-fa8a02ce239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0x0101001D12ACC3CA56BC4A96290DF07772D7D9</vt:lpwstr>
  </property>
  <property fmtid="{D5CDD505-2E9C-101B-9397-08002B2CF9AE}" pid="11" name="Order">
    <vt:r8>15660000</vt:r8>
  </property>
  <property fmtid="{D5CDD505-2E9C-101B-9397-08002B2CF9AE}" pid="12" name="_ExtendedDescription">
    <vt:lpwstr/>
  </property>
</Properties>
</file>