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boulkhei\Downloads\"/>
    </mc:Choice>
  </mc:AlternateContent>
  <xr:revisionPtr revIDLastSave="0" documentId="8_{CB890F74-9601-46CE-8F77-5F1A24F78892}" xr6:coauthVersionLast="47" xr6:coauthVersionMax="47" xr10:uidLastSave="{00000000-0000-0000-0000-000000000000}"/>
  <bookViews>
    <workbookView xWindow="-120" yWindow="-120" windowWidth="29040" windowHeight="17520" tabRatio="769" xr2:uid="{00000000-000D-0000-FFFF-FFFF00000000}"/>
  </bookViews>
  <sheets>
    <sheet name="Maquette et MCC" sheetId="14" r:id="rId1"/>
  </sheets>
  <definedNames>
    <definedName name="_xlnm.Print_Area" localSheetId="0">'Maquette et MCC'!$A$1:$AC$41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4" l="1"/>
  <c r="E13" i="14"/>
  <c r="F9" i="14"/>
  <c r="E9" i="14"/>
  <c r="E6" i="14"/>
  <c r="D21" i="14"/>
  <c r="C21" i="14"/>
  <c r="D38" i="14"/>
  <c r="D41" i="14" s="1"/>
  <c r="C38" i="14"/>
  <c r="D36" i="14"/>
  <c r="C36" i="14"/>
  <c r="E32" i="14"/>
  <c r="F32" i="14"/>
  <c r="F36" i="14" s="1"/>
  <c r="F29" i="14"/>
  <c r="E29" i="14"/>
  <c r="E24" i="14"/>
  <c r="F24" i="14"/>
  <c r="C19" i="14"/>
  <c r="D19" i="14"/>
  <c r="F6" i="14"/>
  <c r="C41" i="14" l="1"/>
  <c r="F19" i="14"/>
  <c r="F39" i="14" s="1"/>
  <c r="C39" i="14"/>
  <c r="C20" i="14"/>
  <c r="D39" i="14"/>
  <c r="C37" i="14"/>
  <c r="C40" i="14" l="1"/>
</calcChain>
</file>

<file path=xl/sharedStrings.xml><?xml version="1.0" encoding="utf-8"?>
<sst xmlns="http://schemas.openxmlformats.org/spreadsheetml/2006/main" count="59" uniqueCount="44">
  <si>
    <t>Semestre 1</t>
  </si>
  <si>
    <t>CM</t>
  </si>
  <si>
    <t>TD</t>
  </si>
  <si>
    <t>Semestre 2</t>
  </si>
  <si>
    <t>Intitulé des UE 
et 
des éléments pédagogiques (EP)</t>
  </si>
  <si>
    <t>Cours obligatoire</t>
  </si>
  <si>
    <t xml:space="preserve"> </t>
  </si>
  <si>
    <t>ECTS</t>
  </si>
  <si>
    <t>Volume horaire étudiant</t>
  </si>
  <si>
    <t xml:space="preserve">Total  </t>
  </si>
  <si>
    <t xml:space="preserve">Total annuel  </t>
  </si>
  <si>
    <t>Coef.</t>
  </si>
  <si>
    <t xml:space="preserve">Volume horaire annuel étudiant </t>
  </si>
  <si>
    <t>Session 2</t>
  </si>
  <si>
    <t>Session 1</t>
  </si>
  <si>
    <r>
      <rPr>
        <b/>
        <sz val="11"/>
        <color theme="1"/>
        <rFont val="Calibri"/>
        <family val="2"/>
        <scheme val="minor"/>
      </rPr>
      <t xml:space="preserve">Epreuve terminale
</t>
    </r>
    <r>
      <rPr>
        <sz val="11"/>
        <color theme="1"/>
        <rFont val="Calibri"/>
        <family val="2"/>
        <scheme val="minor"/>
      </rPr>
      <t>Ecrit / Oral / Hybride / Autre</t>
    </r>
  </si>
  <si>
    <t>Evaluation</t>
  </si>
  <si>
    <t>Volume horaire encadré</t>
  </si>
  <si>
    <r>
      <rPr>
        <b/>
        <sz val="11"/>
        <color theme="1"/>
        <rFont val="Calibri"/>
        <family val="2"/>
        <scheme val="minor"/>
      </rPr>
      <t xml:space="preserve">Evaluation continue intégrale  (ECI) </t>
    </r>
    <r>
      <rPr>
        <sz val="11"/>
        <color theme="1"/>
        <rFont val="Calibri"/>
        <family val="2"/>
        <scheme val="minor"/>
      </rPr>
      <t xml:space="preserve"> 
OUI ou NON</t>
    </r>
  </si>
  <si>
    <r>
      <rPr>
        <b/>
        <sz val="11"/>
        <color theme="1"/>
        <rFont val="Calibri"/>
        <family val="2"/>
        <scheme val="minor"/>
      </rPr>
      <t>Evaluation continue avec épreuve terminale (ECT)
dans la période des examens</t>
    </r>
    <r>
      <rPr>
        <sz val="11"/>
        <color theme="1"/>
        <rFont val="Calibri"/>
        <family val="2"/>
        <scheme val="minor"/>
      </rPr>
      <t xml:space="preserve">
OUI ou NON</t>
    </r>
  </si>
  <si>
    <t>Bonifications</t>
  </si>
  <si>
    <t>UE 1 Bloc fondamental</t>
  </si>
  <si>
    <t>UE 2 Bloc spécialisé</t>
  </si>
  <si>
    <t>UE 3 Séminaires</t>
  </si>
  <si>
    <t>Common law: sources of law, legal reasoning and skills</t>
  </si>
  <si>
    <t>Comparative legal reasoning</t>
  </si>
  <si>
    <t>US business law</t>
  </si>
  <si>
    <t>Private contracts &amp; anti-discimination law</t>
  </si>
  <si>
    <t>Anglo-american legal thought</t>
  </si>
  <si>
    <t>Comparative intellectual property law</t>
  </si>
  <si>
    <t>Comparative contract law</t>
  </si>
  <si>
    <t>Language</t>
  </si>
  <si>
    <t>Professional activity</t>
  </si>
  <si>
    <t>UE 1 Enseignements obligatoires</t>
  </si>
  <si>
    <t>UE 2 Enseignements spécialisés</t>
  </si>
  <si>
    <t>UE 3 Mémoire ou stage</t>
  </si>
  <si>
    <t>Selected topics in business law</t>
  </si>
  <si>
    <t>Comparative conflicts of law</t>
  </si>
  <si>
    <t>US Business Law</t>
  </si>
  <si>
    <t>Business Law and Society</t>
  </si>
  <si>
    <t>International arbitration</t>
  </si>
  <si>
    <t>US Intellectual Property Law</t>
  </si>
  <si>
    <t>Research paper or internship</t>
  </si>
  <si>
    <t xml:space="preserve">M2 Droit Anglais et Nord Américain des Affaires (DANAA)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</si>
</sst>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14" applyProtection="0"/>
  </cellStyleXfs>
  <cellXfs count="9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2" borderId="6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vertical="center"/>
    </xf>
    <xf numFmtId="0" fontId="0" fillId="2" borderId="0" xfId="0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9" fillId="0" borderId="0" xfId="0" applyFont="1"/>
    <xf numFmtId="0" fontId="0" fillId="2" borderId="9" xfId="0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3" xfId="0" applyFill="1" applyBorder="1"/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11" fillId="2" borderId="17" xfId="0" applyFont="1" applyFill="1" applyBorder="1" applyAlignment="1" applyProtection="1">
      <alignment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4" fillId="2" borderId="11" xfId="0" applyFont="1" applyFill="1" applyBorder="1"/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12" xfId="0" applyFill="1" applyBorder="1"/>
    <xf numFmtId="0" fontId="0" fillId="2" borderId="2" xfId="0" applyFill="1" applyBorder="1"/>
    <xf numFmtId="0" fontId="0" fillId="2" borderId="10" xfId="0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0" fillId="2" borderId="7" xfId="0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3" fillId="2" borderId="8" xfId="0" applyFont="1" applyFill="1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15" xfId="0" applyFill="1" applyBorder="1"/>
    <xf numFmtId="0" fontId="0" fillId="2" borderId="15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2">
    <cellStyle name="Normal" xfId="0" builtinId="0"/>
    <cellStyle name="Style 1" xfId="1" xr:uid="{B8D47D1B-E6E4-4F7D-91E5-28CF7942E586}"/>
  </cellStyles>
  <dxfs count="3"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C02B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38D2-338C-4B8D-90CC-D20B40F12084}">
  <sheetPr>
    <pageSetUpPr fitToPage="1"/>
  </sheetPr>
  <dimension ref="A1:AC42"/>
  <sheetViews>
    <sheetView tabSelected="1" zoomScale="90" zoomScaleNormal="90" workbookViewId="0">
      <selection activeCell="L15" sqref="L15"/>
    </sheetView>
  </sheetViews>
  <sheetFormatPr baseColWidth="10" defaultRowHeight="15" x14ac:dyDescent="0.25"/>
  <cols>
    <col min="1" max="1" width="21" style="2" customWidth="1"/>
    <col min="2" max="2" width="67.5703125" style="4" customWidth="1"/>
    <col min="3" max="3" width="7.5703125" customWidth="1"/>
    <col min="4" max="4" width="7.42578125" customWidth="1"/>
    <col min="5" max="6" width="6.5703125" customWidth="1"/>
    <col min="7" max="7" width="12.5703125" customWidth="1"/>
    <col min="8" max="8" width="15.5703125" customWidth="1"/>
    <col min="9" max="9" width="13.42578125" customWidth="1"/>
    <col min="10" max="10" width="12.5703125" customWidth="1"/>
    <col min="11" max="11" width="14.7109375" customWidth="1"/>
    <col min="12" max="12" width="18.7109375" style="1" customWidth="1"/>
    <col min="13" max="13" width="27.28515625" style="1" bestFit="1" customWidth="1"/>
    <col min="14" max="15" width="5.5703125" customWidth="1"/>
    <col min="16" max="16" width="16.5703125" customWidth="1"/>
    <col min="17" max="18" width="5.5703125" customWidth="1"/>
    <col min="19" max="21" width="6.5703125" customWidth="1"/>
    <col min="22" max="22" width="8.42578125" customWidth="1"/>
    <col min="23" max="24" width="6.5703125" customWidth="1"/>
    <col min="25" max="25" width="12.28515625" style="1" customWidth="1"/>
    <col min="26" max="26" width="15" style="1" customWidth="1"/>
    <col min="27" max="27" width="15.7109375" style="1" customWidth="1"/>
    <col min="28" max="28" width="15.5703125" style="1" customWidth="1"/>
    <col min="29" max="29" width="14.7109375" style="22" customWidth="1"/>
  </cols>
  <sheetData>
    <row r="1" spans="1:29" s="6" customFormat="1" ht="42.75" customHeight="1" x14ac:dyDescent="0.25">
      <c r="A1" s="31" t="s">
        <v>43</v>
      </c>
      <c r="B1" s="32"/>
      <c r="C1" s="32"/>
      <c r="D1" s="32"/>
      <c r="E1" s="32"/>
      <c r="F1" s="32"/>
      <c r="G1" s="32"/>
      <c r="H1" s="32"/>
      <c r="I1" s="32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4"/>
    </row>
    <row r="2" spans="1:29" ht="47.25" customHeight="1" x14ac:dyDescent="0.25">
      <c r="A2" s="35" t="s">
        <v>4</v>
      </c>
      <c r="B2" s="36"/>
      <c r="C2" s="37" t="s">
        <v>17</v>
      </c>
      <c r="D2" s="38"/>
      <c r="E2" s="39" t="s">
        <v>16</v>
      </c>
      <c r="F2" s="40"/>
      <c r="G2" s="28" t="s">
        <v>14</v>
      </c>
      <c r="H2" s="28"/>
      <c r="I2" s="25" t="s">
        <v>13</v>
      </c>
      <c r="L2"/>
      <c r="M2"/>
      <c r="Y2"/>
      <c r="Z2"/>
      <c r="AA2"/>
      <c r="AB2"/>
      <c r="AC2"/>
    </row>
    <row r="3" spans="1:29" ht="90" customHeight="1" x14ac:dyDescent="0.25">
      <c r="A3" s="41"/>
      <c r="B3" s="42"/>
      <c r="C3" s="26" t="s">
        <v>1</v>
      </c>
      <c r="D3" s="26" t="s">
        <v>2</v>
      </c>
      <c r="E3" s="43" t="s">
        <v>11</v>
      </c>
      <c r="F3" s="44" t="s">
        <v>7</v>
      </c>
      <c r="G3" s="45" t="s">
        <v>18</v>
      </c>
      <c r="H3" s="45" t="s">
        <v>19</v>
      </c>
      <c r="I3" s="45" t="s">
        <v>15</v>
      </c>
      <c r="L3"/>
      <c r="M3"/>
      <c r="Y3"/>
      <c r="Z3"/>
      <c r="AA3"/>
      <c r="AB3"/>
      <c r="AC3"/>
    </row>
    <row r="4" spans="1:29" s="1" customFormat="1" ht="94.5" customHeight="1" x14ac:dyDescent="0.25">
      <c r="A4" s="46"/>
      <c r="B4" s="47"/>
      <c r="C4" s="27"/>
      <c r="D4" s="27"/>
      <c r="E4" s="48"/>
      <c r="F4" s="49"/>
      <c r="G4" s="50"/>
      <c r="H4" s="50"/>
      <c r="I4" s="50"/>
    </row>
    <row r="5" spans="1:29" ht="15.75" customHeight="1" x14ac:dyDescent="0.25">
      <c r="A5" s="29" t="s">
        <v>0</v>
      </c>
      <c r="B5" s="30"/>
      <c r="C5" s="51"/>
      <c r="D5" s="52"/>
      <c r="E5" s="52"/>
      <c r="F5" s="52"/>
      <c r="G5" s="53"/>
      <c r="H5" s="53"/>
      <c r="I5" s="53"/>
      <c r="L5"/>
      <c r="M5"/>
      <c r="Y5"/>
      <c r="Z5"/>
      <c r="AA5"/>
      <c r="AB5"/>
      <c r="AC5"/>
    </row>
    <row r="6" spans="1:29" ht="18" customHeight="1" x14ac:dyDescent="0.25">
      <c r="A6" s="54" t="s">
        <v>21</v>
      </c>
      <c r="B6" s="55"/>
      <c r="C6" s="56"/>
      <c r="D6" s="57"/>
      <c r="E6" s="58">
        <f>SUM(E7:E8)</f>
        <v>14</v>
      </c>
      <c r="F6" s="58">
        <f>SUM(F7:F8)</f>
        <v>14</v>
      </c>
      <c r="G6" s="59"/>
      <c r="H6" s="59"/>
      <c r="I6" s="59"/>
      <c r="L6"/>
      <c r="M6"/>
      <c r="Y6"/>
      <c r="Z6"/>
      <c r="AA6"/>
      <c r="AB6"/>
      <c r="AC6"/>
    </row>
    <row r="7" spans="1:29" ht="18" customHeight="1" x14ac:dyDescent="0.25">
      <c r="A7" s="60" t="s">
        <v>5</v>
      </c>
      <c r="B7" s="19" t="s">
        <v>24</v>
      </c>
      <c r="C7" s="9">
        <v>20</v>
      </c>
      <c r="D7" s="9">
        <v>0</v>
      </c>
      <c r="E7" s="61">
        <v>7</v>
      </c>
      <c r="F7" s="7">
        <v>7</v>
      </c>
      <c r="G7" s="10"/>
      <c r="H7" s="10"/>
      <c r="I7" s="10"/>
      <c r="L7"/>
      <c r="M7"/>
      <c r="Y7"/>
      <c r="Z7"/>
      <c r="AA7"/>
      <c r="AB7"/>
      <c r="AC7"/>
    </row>
    <row r="8" spans="1:29" ht="18" customHeight="1" x14ac:dyDescent="0.25">
      <c r="A8" s="62" t="s">
        <v>5</v>
      </c>
      <c r="B8" s="19" t="s">
        <v>25</v>
      </c>
      <c r="C8" s="9">
        <v>24</v>
      </c>
      <c r="D8" s="9">
        <v>0</v>
      </c>
      <c r="E8" s="9">
        <v>7</v>
      </c>
      <c r="F8" s="9">
        <v>7</v>
      </c>
      <c r="G8" s="16"/>
      <c r="H8" s="10"/>
      <c r="I8" s="10"/>
      <c r="L8"/>
      <c r="M8"/>
      <c r="Y8"/>
      <c r="Z8"/>
      <c r="AA8"/>
      <c r="AB8"/>
      <c r="AC8"/>
    </row>
    <row r="9" spans="1:29" ht="18" customHeight="1" x14ac:dyDescent="0.25">
      <c r="A9" s="54" t="s">
        <v>22</v>
      </c>
      <c r="B9" s="55"/>
      <c r="C9" s="21"/>
      <c r="D9" s="6"/>
      <c r="E9" s="12">
        <f>SUM(E10:E12)</f>
        <v>12</v>
      </c>
      <c r="F9" s="12">
        <f>SUM(F10:F12)</f>
        <v>12</v>
      </c>
      <c r="G9" s="10"/>
      <c r="H9" s="10"/>
      <c r="I9" s="10"/>
      <c r="L9"/>
      <c r="M9"/>
      <c r="Y9"/>
      <c r="Z9"/>
      <c r="AA9"/>
      <c r="AB9"/>
      <c r="AC9"/>
    </row>
    <row r="10" spans="1:29" ht="18" customHeight="1" x14ac:dyDescent="0.25">
      <c r="A10" s="62" t="s">
        <v>5</v>
      </c>
      <c r="B10" s="19" t="s">
        <v>28</v>
      </c>
      <c r="C10" s="9">
        <v>15</v>
      </c>
      <c r="D10" s="9">
        <v>0</v>
      </c>
      <c r="E10" s="9">
        <v>4</v>
      </c>
      <c r="F10" s="9">
        <v>4</v>
      </c>
      <c r="G10" s="16"/>
      <c r="H10" s="10"/>
      <c r="I10" s="10"/>
      <c r="L10"/>
      <c r="M10"/>
      <c r="Y10"/>
      <c r="Z10"/>
      <c r="AA10"/>
      <c r="AB10"/>
      <c r="AC10"/>
    </row>
    <row r="11" spans="1:29" ht="18" customHeight="1" x14ac:dyDescent="0.25">
      <c r="A11" s="62" t="s">
        <v>5</v>
      </c>
      <c r="B11" s="20" t="s">
        <v>26</v>
      </c>
      <c r="C11" s="9">
        <v>15</v>
      </c>
      <c r="D11" s="9">
        <v>0</v>
      </c>
      <c r="E11" s="9">
        <v>4</v>
      </c>
      <c r="F11" s="9">
        <v>4</v>
      </c>
      <c r="G11" s="16"/>
      <c r="H11" s="10"/>
      <c r="I11" s="10"/>
      <c r="L11"/>
      <c r="M11"/>
      <c r="Y11"/>
      <c r="Z11"/>
      <c r="AA11"/>
      <c r="AB11"/>
      <c r="AC11"/>
    </row>
    <row r="12" spans="1:29" ht="18" customHeight="1" x14ac:dyDescent="0.25">
      <c r="A12" s="62" t="s">
        <v>5</v>
      </c>
      <c r="B12" s="20" t="s">
        <v>27</v>
      </c>
      <c r="C12" s="9">
        <v>15</v>
      </c>
      <c r="D12" s="9">
        <v>0</v>
      </c>
      <c r="E12" s="9">
        <v>4</v>
      </c>
      <c r="F12" s="9">
        <v>4</v>
      </c>
      <c r="G12" s="16"/>
      <c r="H12" s="10"/>
      <c r="I12" s="10"/>
      <c r="L12"/>
      <c r="M12"/>
      <c r="Y12"/>
      <c r="Z12"/>
      <c r="AA12"/>
      <c r="AB12"/>
      <c r="AC12"/>
    </row>
    <row r="13" spans="1:29" ht="18" customHeight="1" x14ac:dyDescent="0.25">
      <c r="A13" s="54" t="s">
        <v>23</v>
      </c>
      <c r="B13" s="55"/>
      <c r="C13" s="21"/>
      <c r="D13" s="6"/>
      <c r="E13" s="12">
        <f>SUM(E14:E15)</f>
        <v>4</v>
      </c>
      <c r="F13" s="12">
        <f>SUM(F14:F15)</f>
        <v>4</v>
      </c>
      <c r="G13" s="10"/>
      <c r="H13" s="10"/>
      <c r="I13" s="10"/>
      <c r="L13"/>
      <c r="M13"/>
      <c r="Y13"/>
      <c r="Z13"/>
      <c r="AA13"/>
      <c r="AB13"/>
      <c r="AC13"/>
    </row>
    <row r="14" spans="1:29" ht="18" customHeight="1" x14ac:dyDescent="0.25">
      <c r="A14" s="60" t="s">
        <v>5</v>
      </c>
      <c r="B14" s="20" t="s">
        <v>29</v>
      </c>
      <c r="C14" s="18">
        <v>12</v>
      </c>
      <c r="D14" s="18">
        <v>0</v>
      </c>
      <c r="E14" s="18">
        <v>2</v>
      </c>
      <c r="F14" s="18">
        <v>2</v>
      </c>
      <c r="G14" s="16"/>
      <c r="H14" s="10"/>
      <c r="I14" s="10"/>
      <c r="L14"/>
      <c r="M14"/>
      <c r="Y14"/>
      <c r="Z14"/>
      <c r="AA14"/>
      <c r="AB14"/>
      <c r="AC14"/>
    </row>
    <row r="15" spans="1:29" ht="18" customHeight="1" x14ac:dyDescent="0.25">
      <c r="A15" s="60" t="s">
        <v>5</v>
      </c>
      <c r="B15" s="20" t="s">
        <v>30</v>
      </c>
      <c r="C15" s="18">
        <v>12</v>
      </c>
      <c r="D15" s="18">
        <v>0</v>
      </c>
      <c r="E15" s="18">
        <v>2</v>
      </c>
      <c r="F15" s="18">
        <v>2</v>
      </c>
      <c r="G15" s="16"/>
      <c r="H15" s="10"/>
      <c r="I15" s="10"/>
      <c r="L15"/>
      <c r="M15"/>
      <c r="Y15"/>
      <c r="Z15"/>
      <c r="AA15"/>
      <c r="AB15"/>
      <c r="AC15"/>
    </row>
    <row r="16" spans="1:29" ht="18" customHeight="1" x14ac:dyDescent="0.25">
      <c r="A16" s="63" t="s">
        <v>20</v>
      </c>
      <c r="B16" s="64"/>
      <c r="C16" s="17"/>
      <c r="D16" s="17"/>
      <c r="E16" s="18"/>
      <c r="F16" s="18"/>
      <c r="G16" s="16"/>
      <c r="H16" s="10"/>
      <c r="I16" s="10"/>
      <c r="L16"/>
      <c r="M16"/>
      <c r="Y16"/>
      <c r="Z16"/>
      <c r="AA16"/>
      <c r="AB16"/>
      <c r="AC16"/>
    </row>
    <row r="17" spans="1:29" ht="18" customHeight="1" x14ac:dyDescent="0.25">
      <c r="A17" s="65"/>
      <c r="B17" s="66" t="s">
        <v>31</v>
      </c>
      <c r="C17" s="17"/>
      <c r="D17" s="17"/>
      <c r="E17" s="18"/>
      <c r="F17" s="18"/>
      <c r="G17" s="16"/>
      <c r="H17" s="10"/>
      <c r="I17" s="10"/>
      <c r="L17"/>
      <c r="M17"/>
      <c r="Y17"/>
      <c r="Z17"/>
      <c r="AA17"/>
      <c r="AB17"/>
      <c r="AC17"/>
    </row>
    <row r="18" spans="1:29" ht="18" customHeight="1" x14ac:dyDescent="0.25">
      <c r="A18" s="67"/>
      <c r="B18" s="19" t="s">
        <v>32</v>
      </c>
      <c r="C18" s="9"/>
      <c r="D18" s="9"/>
      <c r="E18" s="9"/>
      <c r="F18" s="9"/>
      <c r="G18" s="16"/>
      <c r="H18" s="10"/>
      <c r="I18" s="10"/>
      <c r="L18"/>
      <c r="M18"/>
      <c r="Y18"/>
      <c r="Z18"/>
      <c r="AA18"/>
      <c r="AB18"/>
      <c r="AC18"/>
    </row>
    <row r="19" spans="1:29" s="2" customFormat="1" x14ac:dyDescent="0.25">
      <c r="A19" s="44" t="s">
        <v>9</v>
      </c>
      <c r="B19" s="68"/>
      <c r="C19" s="13">
        <f>SUM(C7:C8,C10:C11: C12, C14:C15)</f>
        <v>113</v>
      </c>
      <c r="D19" s="24">
        <f>SUM(D7:D8,D10:D12,D18:D18)</f>
        <v>0</v>
      </c>
      <c r="E19" s="69"/>
      <c r="F19" s="70">
        <f>F6+F9+F13</f>
        <v>30</v>
      </c>
      <c r="G19" s="10"/>
      <c r="H19" s="10"/>
      <c r="I19" s="10"/>
    </row>
    <row r="20" spans="1:29" s="2" customFormat="1" x14ac:dyDescent="0.25">
      <c r="A20" s="49"/>
      <c r="B20" s="71"/>
      <c r="C20" s="39">
        <f>SUM(C19:D19)</f>
        <v>113</v>
      </c>
      <c r="D20" s="72"/>
      <c r="E20" s="73"/>
      <c r="F20" s="3"/>
      <c r="G20" s="10"/>
      <c r="H20" s="10"/>
      <c r="I20" s="10"/>
    </row>
    <row r="21" spans="1:29" ht="19.5" customHeight="1" x14ac:dyDescent="0.25">
      <c r="A21" s="39" t="s">
        <v>8</v>
      </c>
      <c r="B21" s="40"/>
      <c r="C21" s="24">
        <f>SUM(C7:C8,C10:C12,C14:C15)</f>
        <v>113</v>
      </c>
      <c r="D21" s="24">
        <f>SUM(D7:D8,D10:D12,D14:D15)</f>
        <v>0</v>
      </c>
      <c r="E21" s="74"/>
      <c r="F21" s="14"/>
      <c r="G21" s="10"/>
      <c r="H21" s="10"/>
      <c r="I21" s="10"/>
      <c r="L21"/>
      <c r="M21"/>
      <c r="Y21"/>
      <c r="Z21"/>
      <c r="AA21"/>
      <c r="AB21"/>
      <c r="AC21"/>
    </row>
    <row r="22" spans="1:29" ht="18" customHeight="1" x14ac:dyDescent="0.25">
      <c r="A22" s="5"/>
      <c r="B22" s="5"/>
      <c r="C22" s="5"/>
      <c r="D22" s="5"/>
      <c r="E22" s="7"/>
      <c r="F22" s="5"/>
      <c r="G22" s="11"/>
      <c r="H22" s="10"/>
      <c r="I22" s="10"/>
      <c r="L22"/>
      <c r="M22"/>
      <c r="Y22"/>
      <c r="Z22"/>
      <c r="AA22"/>
      <c r="AB22"/>
      <c r="AC22"/>
    </row>
    <row r="23" spans="1:29" x14ac:dyDescent="0.25">
      <c r="A23" s="29" t="s">
        <v>3</v>
      </c>
      <c r="B23" s="30"/>
      <c r="C23" s="51"/>
      <c r="D23" s="52"/>
      <c r="E23" s="52"/>
      <c r="F23" s="52"/>
      <c r="G23" s="10"/>
      <c r="H23" s="10"/>
      <c r="I23" s="10"/>
      <c r="L23"/>
      <c r="M23"/>
      <c r="Y23"/>
      <c r="Z23"/>
      <c r="AA23"/>
      <c r="AB23"/>
      <c r="AC23"/>
    </row>
    <row r="24" spans="1:29" ht="18" customHeight="1" x14ac:dyDescent="0.25">
      <c r="A24" s="54" t="s">
        <v>33</v>
      </c>
      <c r="B24" s="55"/>
      <c r="C24" s="17"/>
      <c r="D24" s="17"/>
      <c r="E24" s="18">
        <f>SUM(E25:E28)</f>
        <v>16</v>
      </c>
      <c r="F24" s="18">
        <f>SUM(F25:F28)</f>
        <v>16</v>
      </c>
      <c r="G24" s="16"/>
      <c r="H24" s="10"/>
      <c r="I24" s="10"/>
      <c r="L24"/>
      <c r="M24"/>
      <c r="Y24"/>
      <c r="Z24"/>
      <c r="AA24"/>
      <c r="AB24"/>
      <c r="AC24"/>
    </row>
    <row r="25" spans="1:29" ht="18" customHeight="1" x14ac:dyDescent="0.25">
      <c r="A25" s="62" t="s">
        <v>5</v>
      </c>
      <c r="B25" s="20" t="s">
        <v>36</v>
      </c>
      <c r="C25" s="18">
        <v>15</v>
      </c>
      <c r="D25" s="18">
        <v>0</v>
      </c>
      <c r="E25" s="18">
        <v>4</v>
      </c>
      <c r="F25" s="18">
        <v>4</v>
      </c>
      <c r="G25" s="16"/>
      <c r="H25" s="10"/>
      <c r="I25" s="10"/>
      <c r="L25"/>
      <c r="M25"/>
      <c r="Y25"/>
      <c r="Z25"/>
      <c r="AA25"/>
      <c r="AB25"/>
      <c r="AC25"/>
    </row>
    <row r="26" spans="1:29" ht="18" customHeight="1" x14ac:dyDescent="0.25">
      <c r="A26" s="62" t="s">
        <v>5</v>
      </c>
      <c r="B26" s="20" t="s">
        <v>39</v>
      </c>
      <c r="C26" s="18">
        <v>15</v>
      </c>
      <c r="D26" s="18">
        <v>0</v>
      </c>
      <c r="E26" s="18">
        <v>4</v>
      </c>
      <c r="F26" s="75">
        <v>4</v>
      </c>
      <c r="G26" s="10"/>
      <c r="H26" s="6"/>
      <c r="I26" s="10"/>
      <c r="L26"/>
      <c r="M26"/>
      <c r="Y26"/>
      <c r="Z26"/>
      <c r="AA26"/>
      <c r="AB26"/>
      <c r="AC26"/>
    </row>
    <row r="27" spans="1:29" ht="18" customHeight="1" x14ac:dyDescent="0.25">
      <c r="A27" s="62" t="s">
        <v>5</v>
      </c>
      <c r="B27" s="20" t="s">
        <v>37</v>
      </c>
      <c r="C27" s="18">
        <v>15</v>
      </c>
      <c r="D27" s="18">
        <v>0</v>
      </c>
      <c r="E27" s="18">
        <v>4</v>
      </c>
      <c r="F27" s="75">
        <v>4</v>
      </c>
      <c r="G27" s="10"/>
      <c r="H27" s="10"/>
      <c r="I27" s="10"/>
      <c r="L27"/>
      <c r="M27"/>
      <c r="Y27"/>
      <c r="Z27"/>
      <c r="AA27"/>
      <c r="AB27"/>
      <c r="AC27"/>
    </row>
    <row r="28" spans="1:29" ht="18" customHeight="1" x14ac:dyDescent="0.25">
      <c r="A28" s="62" t="s">
        <v>5</v>
      </c>
      <c r="B28" s="20" t="s">
        <v>38</v>
      </c>
      <c r="C28" s="18">
        <v>15</v>
      </c>
      <c r="D28" s="18">
        <v>0</v>
      </c>
      <c r="E28" s="18">
        <v>4</v>
      </c>
      <c r="F28" s="75">
        <v>4</v>
      </c>
      <c r="G28" s="10"/>
      <c r="H28" s="10"/>
      <c r="I28" s="10"/>
      <c r="L28"/>
      <c r="M28"/>
      <c r="Y28"/>
      <c r="Z28"/>
      <c r="AA28"/>
      <c r="AB28"/>
      <c r="AC28"/>
    </row>
    <row r="29" spans="1:29" ht="18" customHeight="1" x14ac:dyDescent="0.25">
      <c r="A29" s="54" t="s">
        <v>34</v>
      </c>
      <c r="B29" s="55"/>
      <c r="C29" s="21" t="s">
        <v>6</v>
      </c>
      <c r="D29" s="6"/>
      <c r="E29" s="12">
        <f>SUM(E30:E31)</f>
        <v>4</v>
      </c>
      <c r="F29" s="12">
        <f>SUM(F30:F31)</f>
        <v>4</v>
      </c>
      <c r="G29" s="10"/>
      <c r="H29" s="10"/>
      <c r="I29" s="10"/>
      <c r="L29"/>
      <c r="M29"/>
      <c r="Y29"/>
      <c r="Z29"/>
      <c r="AA29"/>
      <c r="AB29"/>
      <c r="AC29"/>
    </row>
    <row r="30" spans="1:29" x14ac:dyDescent="0.25">
      <c r="A30" s="62" t="s">
        <v>5</v>
      </c>
      <c r="B30" s="19" t="s">
        <v>40</v>
      </c>
      <c r="C30" s="18">
        <v>15</v>
      </c>
      <c r="D30" s="18">
        <v>0</v>
      </c>
      <c r="E30" s="18">
        <v>2</v>
      </c>
      <c r="F30" s="75">
        <v>2</v>
      </c>
      <c r="G30" s="10"/>
      <c r="H30" s="10"/>
      <c r="I30" s="10"/>
      <c r="L30"/>
      <c r="M30"/>
      <c r="Y30"/>
      <c r="Z30"/>
      <c r="AA30"/>
      <c r="AB30"/>
      <c r="AC30"/>
    </row>
    <row r="31" spans="1:29" x14ac:dyDescent="0.25">
      <c r="A31" s="62" t="s">
        <v>5</v>
      </c>
      <c r="B31" s="19" t="s">
        <v>41</v>
      </c>
      <c r="C31" s="18">
        <v>15</v>
      </c>
      <c r="D31" s="18">
        <v>0</v>
      </c>
      <c r="E31" s="18">
        <v>2</v>
      </c>
      <c r="F31" s="75">
        <v>2</v>
      </c>
      <c r="G31" s="10"/>
      <c r="H31" s="10"/>
      <c r="I31" s="10"/>
      <c r="L31"/>
      <c r="M31"/>
      <c r="Y31"/>
      <c r="Z31"/>
      <c r="AA31"/>
      <c r="AB31"/>
      <c r="AC31"/>
    </row>
    <row r="32" spans="1:29" ht="18" customHeight="1" x14ac:dyDescent="0.25">
      <c r="A32" s="54" t="s">
        <v>35</v>
      </c>
      <c r="B32" s="55"/>
      <c r="C32" s="18"/>
      <c r="D32" s="18"/>
      <c r="E32" s="18">
        <f>SUM(E33)</f>
        <v>10</v>
      </c>
      <c r="F32" s="75">
        <f>SUM(F33)</f>
        <v>10</v>
      </c>
      <c r="G32" s="10"/>
      <c r="H32" s="10"/>
      <c r="I32" s="10"/>
      <c r="L32"/>
      <c r="M32"/>
      <c r="Y32"/>
      <c r="Z32"/>
      <c r="AA32"/>
      <c r="AB32"/>
      <c r="AC32"/>
    </row>
    <row r="33" spans="1:29" ht="18" customHeight="1" x14ac:dyDescent="0.25">
      <c r="A33" s="76"/>
      <c r="B33" s="19" t="s">
        <v>42</v>
      </c>
      <c r="C33" s="77"/>
      <c r="D33" s="18"/>
      <c r="E33" s="78">
        <v>10</v>
      </c>
      <c r="F33" s="79">
        <v>10</v>
      </c>
      <c r="G33" s="10"/>
      <c r="H33" s="10"/>
      <c r="I33" s="10"/>
      <c r="L33"/>
      <c r="M33"/>
      <c r="Y33"/>
      <c r="Z33"/>
      <c r="AA33"/>
      <c r="AB33"/>
      <c r="AC33"/>
    </row>
    <row r="34" spans="1:29" ht="18" customHeight="1" x14ac:dyDescent="0.25">
      <c r="A34" s="63" t="s">
        <v>20</v>
      </c>
      <c r="B34" s="64"/>
      <c r="C34" s="77"/>
      <c r="D34" s="18"/>
      <c r="E34" s="78"/>
      <c r="F34" s="79"/>
      <c r="G34" s="10"/>
      <c r="H34" s="10"/>
      <c r="I34" s="10"/>
      <c r="L34"/>
      <c r="M34"/>
      <c r="Y34"/>
      <c r="Z34"/>
      <c r="AA34"/>
      <c r="AB34"/>
      <c r="AC34"/>
    </row>
    <row r="35" spans="1:29" ht="18" customHeight="1" x14ac:dyDescent="0.25">
      <c r="A35" s="80"/>
      <c r="B35" s="20" t="s">
        <v>31</v>
      </c>
      <c r="C35" s="77"/>
      <c r="D35" s="18"/>
      <c r="E35" s="78"/>
      <c r="F35" s="79"/>
      <c r="G35" s="10"/>
      <c r="H35" s="10"/>
      <c r="I35" s="10"/>
      <c r="L35"/>
      <c r="M35"/>
      <c r="Y35"/>
      <c r="Z35"/>
      <c r="AA35"/>
      <c r="AB35"/>
      <c r="AC35"/>
    </row>
    <row r="36" spans="1:29" s="2" customFormat="1" ht="15" customHeight="1" x14ac:dyDescent="0.25">
      <c r="A36" s="81"/>
      <c r="B36" s="82"/>
      <c r="C36" s="83">
        <f>SUM(C25:C33)</f>
        <v>90</v>
      </c>
      <c r="D36" s="83">
        <f>SUM(D25:D33)</f>
        <v>0</v>
      </c>
      <c r="E36" s="84"/>
      <c r="F36" s="79">
        <f>SUM(F24+F29+F32)</f>
        <v>30</v>
      </c>
      <c r="G36" s="10"/>
      <c r="H36" s="85"/>
      <c r="I36" s="85"/>
    </row>
    <row r="37" spans="1:29" x14ac:dyDescent="0.25">
      <c r="A37" s="49"/>
      <c r="B37" s="86"/>
      <c r="C37" s="87">
        <f>SUM(C36:D36)</f>
        <v>90</v>
      </c>
      <c r="D37" s="88"/>
      <c r="E37" s="89"/>
      <c r="F37" s="3"/>
      <c r="G37" s="10"/>
      <c r="H37" s="85"/>
      <c r="I37" s="85"/>
      <c r="L37"/>
      <c r="M37"/>
      <c r="Y37"/>
      <c r="Z37"/>
      <c r="AA37"/>
      <c r="AB37"/>
      <c r="AC37"/>
    </row>
    <row r="38" spans="1:29" x14ac:dyDescent="0.25">
      <c r="A38" s="39" t="s">
        <v>8</v>
      </c>
      <c r="B38" s="72"/>
      <c r="C38" s="83">
        <f>SUM(C25:C28,C30:C31)</f>
        <v>90</v>
      </c>
      <c r="D38" s="83">
        <f>SUM(D25:D28,D30:D31)</f>
        <v>0</v>
      </c>
      <c r="E38" s="90"/>
      <c r="F38" s="91"/>
      <c r="G38" s="10"/>
      <c r="H38" s="85"/>
      <c r="I38" s="85"/>
      <c r="L38"/>
      <c r="M38"/>
      <c r="Y38"/>
      <c r="Z38"/>
      <c r="AA38"/>
      <c r="AB38"/>
      <c r="AC38"/>
    </row>
    <row r="39" spans="1:29" ht="15.75" thickBot="1" x14ac:dyDescent="0.3">
      <c r="A39" s="35" t="s">
        <v>10</v>
      </c>
      <c r="B39" s="36"/>
      <c r="C39" s="92">
        <f>C36+C19</f>
        <v>203</v>
      </c>
      <c r="D39" s="24">
        <f>D36+D19</f>
        <v>0</v>
      </c>
      <c r="E39" s="93"/>
      <c r="F39" s="94">
        <f>F19+F36</f>
        <v>60</v>
      </c>
      <c r="G39" s="95"/>
      <c r="H39" s="96"/>
      <c r="I39" s="96"/>
      <c r="L39"/>
      <c r="M39"/>
      <c r="Y39"/>
      <c r="Z39"/>
      <c r="AA39"/>
      <c r="AB39"/>
      <c r="AC39"/>
    </row>
    <row r="40" spans="1:29" x14ac:dyDescent="0.25">
      <c r="A40" s="46"/>
      <c r="B40" s="47"/>
      <c r="C40" s="87">
        <f>SUM(C39:D39)</f>
        <v>203</v>
      </c>
      <c r="D40" s="88"/>
      <c r="E40" s="6"/>
      <c r="F40" s="6"/>
      <c r="G40" s="6"/>
      <c r="H40" s="6"/>
      <c r="I40" s="6"/>
      <c r="L40"/>
      <c r="M40"/>
      <c r="Y40"/>
      <c r="Z40"/>
      <c r="AA40"/>
      <c r="AB40"/>
      <c r="AC40"/>
    </row>
    <row r="41" spans="1:29" x14ac:dyDescent="0.25">
      <c r="A41" s="97" t="s">
        <v>12</v>
      </c>
      <c r="B41" s="98"/>
      <c r="C41" s="24">
        <f>SUM(C21,C38)</f>
        <v>203</v>
      </c>
      <c r="D41" s="24">
        <f>SUM(D38,D21)</f>
        <v>0</v>
      </c>
      <c r="E41" s="5"/>
      <c r="F41" s="5"/>
      <c r="G41" s="6"/>
      <c r="H41" s="6"/>
      <c r="I41" s="6"/>
      <c r="L41" s="8"/>
      <c r="M41" s="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8"/>
      <c r="Z41" s="8"/>
      <c r="AA41" s="8"/>
      <c r="AB41" s="8"/>
      <c r="AC41" s="23"/>
    </row>
    <row r="42" spans="1:29" x14ac:dyDescent="0.25">
      <c r="A42" s="15"/>
    </row>
  </sheetData>
  <mergeCells count="33">
    <mergeCell ref="A1:I1"/>
    <mergeCell ref="A29:B29"/>
    <mergeCell ref="H3:H4"/>
    <mergeCell ref="G3:G4"/>
    <mergeCell ref="I3:I4"/>
    <mergeCell ref="A16:B16"/>
    <mergeCell ref="A24:B24"/>
    <mergeCell ref="G2:H2"/>
    <mergeCell ref="A5:B5"/>
    <mergeCell ref="A2:B4"/>
    <mergeCell ref="C2:D2"/>
    <mergeCell ref="E2:F2"/>
    <mergeCell ref="C3:C4"/>
    <mergeCell ref="D3:D4"/>
    <mergeCell ref="E3:E4"/>
    <mergeCell ref="F3:F4"/>
    <mergeCell ref="A21:B21"/>
    <mergeCell ref="A23:B23"/>
    <mergeCell ref="C23:F23"/>
    <mergeCell ref="C5:F5"/>
    <mergeCell ref="A19:B20"/>
    <mergeCell ref="C20:D20"/>
    <mergeCell ref="A9:B9"/>
    <mergeCell ref="A13:B13"/>
    <mergeCell ref="A6:B6"/>
    <mergeCell ref="A32:B32"/>
    <mergeCell ref="A41:B41"/>
    <mergeCell ref="A36:B37"/>
    <mergeCell ref="C37:D37"/>
    <mergeCell ref="A38:B38"/>
    <mergeCell ref="A39:B40"/>
    <mergeCell ref="C40:D40"/>
    <mergeCell ref="A34:B34"/>
  </mergeCells>
  <conditionalFormatting sqref="F19">
    <cfRule type="cellIs" dxfId="2" priority="3" operator="notEqual">
      <formula>30</formula>
    </cfRule>
  </conditionalFormatting>
  <conditionalFormatting sqref="F36">
    <cfRule type="cellIs" dxfId="1" priority="2" operator="notEqual">
      <formula>30</formula>
    </cfRule>
  </conditionalFormatting>
  <conditionalFormatting sqref="F39">
    <cfRule type="cellIs" dxfId="0" priority="1" operator="notEqual">
      <formula>60</formula>
    </cfRule>
  </conditionalFormatting>
  <pageMargins left="0.39370078740157483" right="0.39370078740157483" top="0.39370078740157483" bottom="0.39370078740157483" header="0.39370078740157483" footer="0.39370078740157483"/>
  <pageSetup paperSize="8" scale="5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F65973-0544-46B3-BC09-8CAECCA06EF6}">
          <x14:formula1>
            <xm:f>#REF!</xm:f>
          </x14:formula1>
          <xm:sqref>A18 A25:A28 A30:A31 A7:A8 A10:A12 A14:A15</xm:sqref>
        </x14:dataValidation>
        <x14:dataValidation type="list" allowBlank="1" showInputMessage="1" showErrorMessage="1" xr:uid="{C41ACBFB-62E9-406D-B342-741AD0602AE3}">
          <x14:formula1>
            <xm:f>#REF!</xm:f>
          </x14:formula1>
          <xm:sqref>H5:H35 G5:G36</xm:sqref>
        </x14:dataValidation>
        <x14:dataValidation type="list" allowBlank="1" showInputMessage="1" showErrorMessage="1" xr:uid="{354BF3BD-3E28-40CD-BF15-66D5666310C1}">
          <x14:formula1>
            <xm:f>#REF!</xm:f>
          </x14:formula1>
          <xm:sqref>I5:I35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A4113F-0C73-4110-A502-467B23E6C19E}">
  <ds:schemaRefs>
    <ds:schemaRef ds:uri="http://schemas.microsoft.com/office/2006/metadata/properties"/>
    <ds:schemaRef ds:uri="http://schemas.microsoft.com/office/infopath/2007/PartnerControls"/>
    <ds:schemaRef ds:uri="2fedd2c8-9ec3-486a-a619-3ec88960cf58"/>
    <ds:schemaRef ds:uri="990021c5-aa10-45a7-9bb2-f0153bbb43c3"/>
    <ds:schemaRef ds:uri="b9588dec-f06a-4f4b-bce9-504c5952ac1d"/>
    <ds:schemaRef ds:uri="d00eddb7-d293-4110-876f-5eca1805e544"/>
  </ds:schemaRefs>
</ds:datastoreItem>
</file>

<file path=customXml/itemProps2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A142D9-78FE-41FA-8F2B-21D1FF420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et MCC</vt:lpstr>
      <vt:lpstr>'Maquette et MCC'!Zone_d_impression</vt:lpstr>
    </vt:vector>
  </TitlesOfParts>
  <Company>Université Paris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Samir Si-Bachir</dc:creator>
  <cp:lastModifiedBy>Delphine Fenasse</cp:lastModifiedBy>
  <cp:lastPrinted>2023-09-25T12:45:59Z</cp:lastPrinted>
  <dcterms:created xsi:type="dcterms:W3CDTF">2015-04-21T08:47:42Z</dcterms:created>
  <dcterms:modified xsi:type="dcterms:W3CDTF">2025-02-06T15:39:12Z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Order">
    <vt:r8>15660600</vt:r8>
  </property>
  <property fmtid="{D5CDD505-2E9C-101B-9397-08002B2CF9AE}" pid="12" name="_ExtendedDescription">
    <vt:lpwstr/>
  </property>
</Properties>
</file>