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aris1fr-my.sharepoint.com/personal/jbbarant_univ-paris1_fr/Documents/APOGEE-SE/MAQUETTE 2025/Partie basse/02-Saisie création terminée/07-EDS-INTER/"/>
    </mc:Choice>
  </mc:AlternateContent>
  <xr:revisionPtr revIDLastSave="11" documentId="8_{0980654E-D0B4-4DE3-AF55-BD942D5D9669}" xr6:coauthVersionLast="47" xr6:coauthVersionMax="47" xr10:uidLastSave="{B48EAC76-6C86-4B49-A9C8-6BB01ACA7763}"/>
  <bookViews>
    <workbookView xWindow="-120" yWindow="-120" windowWidth="25440" windowHeight="15270" tabRatio="769" xr2:uid="{00000000-000D-0000-FFFF-FFFF00000000}"/>
  </bookViews>
  <sheets>
    <sheet name="Maquette et MCC" sheetId="14" r:id="rId1"/>
  </sheets>
  <definedNames>
    <definedName name="_xlnm.Print_Area" localSheetId="0">'Maquette et MCC'!$A$1:$F$44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4" l="1"/>
  <c r="C20" i="14"/>
  <c r="D41" i="14"/>
  <c r="C41" i="14"/>
  <c r="C39" i="14"/>
  <c r="E33" i="14"/>
  <c r="F33" i="14"/>
  <c r="E30" i="14"/>
  <c r="F30" i="14"/>
  <c r="E25" i="14"/>
  <c r="F25" i="14"/>
  <c r="E11" i="14"/>
  <c r="F11" i="14"/>
  <c r="F6" i="14"/>
  <c r="D39" i="14"/>
  <c r="F37" i="14"/>
  <c r="E37" i="14"/>
  <c r="D20" i="14"/>
  <c r="F39" i="14" l="1"/>
  <c r="C42" i="14"/>
  <c r="F16" i="14" l="1"/>
  <c r="D44" i="14"/>
  <c r="C44" i="14"/>
  <c r="E16" i="14"/>
  <c r="E6" i="14"/>
  <c r="F20" i="14" l="1"/>
  <c r="C40" i="14"/>
  <c r="C21" i="14"/>
  <c r="D42" i="14"/>
  <c r="F42" i="14" l="1"/>
  <c r="C43" i="14"/>
</calcChain>
</file>

<file path=xl/sharedStrings.xml><?xml version="1.0" encoding="utf-8"?>
<sst xmlns="http://schemas.openxmlformats.org/spreadsheetml/2006/main" count="58" uniqueCount="40">
  <si>
    <t>DEG/Droit international/M2/Administration internationale (MPG502)/FI/Indifférenciée/EDS-INTER/VET:</t>
  </si>
  <si>
    <t>Intitulé des UE 
et 
des éléments pédagogiques (EP)</t>
  </si>
  <si>
    <t>Volume horaire encadré</t>
  </si>
  <si>
    <t>Evaluation</t>
  </si>
  <si>
    <t>CM</t>
  </si>
  <si>
    <t>TD</t>
  </si>
  <si>
    <t>Coef.</t>
  </si>
  <si>
    <t>ECTS</t>
  </si>
  <si>
    <t>Semestre 3</t>
  </si>
  <si>
    <t xml:space="preserve">UE 1 : </t>
  </si>
  <si>
    <t>Cours obligatoire</t>
  </si>
  <si>
    <t>Droit des organisations internationales (1)</t>
  </si>
  <si>
    <t>Droit et pratique de la fonction publique internationale (1)</t>
  </si>
  <si>
    <t>Pratique juridique et administrative des organisations internationales (1)</t>
  </si>
  <si>
    <t>Droit international général (1) (étude de cas)</t>
  </si>
  <si>
    <t xml:space="preserve">UE 2 : </t>
  </si>
  <si>
    <t>Issues in International Organizations (1)</t>
  </si>
  <si>
    <t>Action des organisations non gouvernementales</t>
  </si>
  <si>
    <t>Pratique diplomatique et consulaire</t>
  </si>
  <si>
    <t>Project management</t>
  </si>
  <si>
    <t>Bonifications</t>
  </si>
  <si>
    <t xml:space="preserve"> </t>
  </si>
  <si>
    <t>Langue</t>
  </si>
  <si>
    <t>Formation complémentaire à la recherche documentaire</t>
  </si>
  <si>
    <t>Expérience en milieu professionnel</t>
  </si>
  <si>
    <t xml:space="preserve">Total  </t>
  </si>
  <si>
    <t>Volume horaire étudiant</t>
  </si>
  <si>
    <t>Semestre 4</t>
  </si>
  <si>
    <t>UE 1 :</t>
  </si>
  <si>
    <t>Droit des organisations internationales (2)</t>
  </si>
  <si>
    <t>Droit et pratique de la fonction publique internationale (2)</t>
  </si>
  <si>
    <t>Pratique juridique et administrative des organisations internationales (2)</t>
  </si>
  <si>
    <t>Droit international général (2) (étude de cas)</t>
  </si>
  <si>
    <t>UE 2:</t>
  </si>
  <si>
    <t>Issues in International Organizations (2)</t>
  </si>
  <si>
    <t>Simulation de conférence internationale</t>
  </si>
  <si>
    <t>UE 3 :</t>
  </si>
  <si>
    <t>Stage</t>
  </si>
  <si>
    <t xml:space="preserve">Total annuel  </t>
  </si>
  <si>
    <t xml:space="preserve">Volume horaire annuel étudiant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</si>
</sst>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14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10" xfId="0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/>
    <xf numFmtId="0" fontId="1" fillId="0" borderId="17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 shrinkToFit="1"/>
    </xf>
    <xf numFmtId="0" fontId="0" fillId="4" borderId="10" xfId="0" applyFill="1" applyBorder="1" applyAlignment="1">
      <alignment horizontal="center" vertical="center"/>
    </xf>
    <xf numFmtId="0" fontId="0" fillId="0" borderId="12" xfId="0" applyBorder="1"/>
    <xf numFmtId="0" fontId="0" fillId="0" borderId="2" xfId="0" applyBorder="1"/>
    <xf numFmtId="0" fontId="0" fillId="5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3" xfId="0" applyBorder="1"/>
    <xf numFmtId="0" fontId="0" fillId="5" borderId="0" xfId="0" applyFill="1" applyAlignment="1">
      <alignment horizontal="center"/>
    </xf>
    <xf numFmtId="0" fontId="0" fillId="4" borderId="1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/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5" xfId="0" applyBorder="1"/>
    <xf numFmtId="0" fontId="0" fillId="2" borderId="8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18" xfId="0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9" fillId="7" borderId="12" xfId="0" applyFont="1" applyFill="1" applyBorder="1" applyAlignment="1" applyProtection="1">
      <alignment horizontal="center" vertical="center" wrapText="1"/>
      <protection locked="0"/>
    </xf>
    <xf numFmtId="0" fontId="9" fillId="7" borderId="2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Normal" xfId="0" builtinId="0"/>
    <cellStyle name="Style 1" xfId="1" xr:uid="{B8D47D1B-E6E4-4F7D-91E5-28CF7942E586}"/>
  </cellStyles>
  <dxfs count="3"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5C02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38D2-338C-4B8D-90CC-D20B40F12084}">
  <sheetPr>
    <pageSetUpPr fitToPage="1"/>
  </sheetPr>
  <dimension ref="A1:F45"/>
  <sheetViews>
    <sheetView tabSelected="1" zoomScale="90" zoomScaleNormal="90" workbookViewId="0">
      <selection activeCell="A6" sqref="A6:B6"/>
    </sheetView>
  </sheetViews>
  <sheetFormatPr defaultColWidth="11.42578125" defaultRowHeight="15"/>
  <cols>
    <col min="1" max="1" width="21" style="3" customWidth="1"/>
    <col min="2" max="2" width="67.5703125" style="6" customWidth="1"/>
    <col min="3" max="3" width="7.5703125" customWidth="1"/>
    <col min="4" max="4" width="7.42578125" customWidth="1"/>
    <col min="5" max="6" width="6.5703125" customWidth="1"/>
  </cols>
  <sheetData>
    <row r="1" spans="1:6" ht="92.25" customHeight="1">
      <c r="A1" s="62" t="s">
        <v>0</v>
      </c>
      <c r="B1" s="63"/>
      <c r="C1" s="63"/>
      <c r="D1" s="63"/>
      <c r="E1" s="63"/>
      <c r="F1" s="63"/>
    </row>
    <row r="2" spans="1:6" ht="47.25" customHeight="1">
      <c r="A2" s="61" t="s">
        <v>1</v>
      </c>
      <c r="B2" s="64"/>
      <c r="C2" s="69" t="s">
        <v>2</v>
      </c>
      <c r="D2" s="70"/>
      <c r="E2" s="71" t="s">
        <v>3</v>
      </c>
      <c r="F2" s="72"/>
    </row>
    <row r="3" spans="1:6" ht="90" customHeight="1">
      <c r="A3" s="65"/>
      <c r="B3" s="66"/>
      <c r="C3" s="73" t="s">
        <v>4</v>
      </c>
      <c r="D3" s="73" t="s">
        <v>5</v>
      </c>
      <c r="E3" s="75" t="s">
        <v>6</v>
      </c>
      <c r="F3" s="77" t="s">
        <v>7</v>
      </c>
    </row>
    <row r="4" spans="1:6" s="1" customFormat="1" ht="94.5" customHeight="1">
      <c r="A4" s="67"/>
      <c r="B4" s="68"/>
      <c r="C4" s="74"/>
      <c r="D4" s="74"/>
      <c r="E4" s="76"/>
      <c r="F4" s="78"/>
    </row>
    <row r="5" spans="1:6" ht="15.75" customHeight="1">
      <c r="A5" s="87" t="s">
        <v>8</v>
      </c>
      <c r="B5" s="88"/>
      <c r="C5" s="82"/>
      <c r="D5" s="83"/>
      <c r="E5" s="83"/>
      <c r="F5" s="83"/>
    </row>
    <row r="6" spans="1:6" ht="18" customHeight="1">
      <c r="A6" s="79" t="s">
        <v>9</v>
      </c>
      <c r="B6" s="80"/>
      <c r="C6" s="23"/>
      <c r="D6" s="24"/>
      <c r="E6" s="31">
        <f>SUM(E7:E10)</f>
        <v>4</v>
      </c>
      <c r="F6" s="35">
        <f>SUM(F7:F10)</f>
        <v>10</v>
      </c>
    </row>
    <row r="7" spans="1:6" ht="18" customHeight="1">
      <c r="A7" s="27" t="s">
        <v>10</v>
      </c>
      <c r="B7" s="20" t="s">
        <v>11</v>
      </c>
      <c r="C7" s="34">
        <v>16</v>
      </c>
      <c r="D7" s="34">
        <v>0</v>
      </c>
      <c r="E7" s="34">
        <v>1</v>
      </c>
      <c r="F7" s="56">
        <v>2.5</v>
      </c>
    </row>
    <row r="8" spans="1:6" ht="18" customHeight="1">
      <c r="A8" s="27" t="s">
        <v>10</v>
      </c>
      <c r="B8" s="20" t="s">
        <v>12</v>
      </c>
      <c r="C8" s="28">
        <v>16</v>
      </c>
      <c r="D8" s="28">
        <v>0</v>
      </c>
      <c r="E8" s="28">
        <v>1</v>
      </c>
      <c r="F8" s="9">
        <v>2.5</v>
      </c>
    </row>
    <row r="9" spans="1:6" ht="18" customHeight="1">
      <c r="A9" s="27" t="s">
        <v>10</v>
      </c>
      <c r="B9" s="20" t="s">
        <v>13</v>
      </c>
      <c r="C9" s="28">
        <v>16</v>
      </c>
      <c r="D9" s="28">
        <v>0</v>
      </c>
      <c r="E9" s="28">
        <v>1</v>
      </c>
      <c r="F9" s="9">
        <v>2.5</v>
      </c>
    </row>
    <row r="10" spans="1:6" ht="18" customHeight="1">
      <c r="A10" s="27" t="s">
        <v>10</v>
      </c>
      <c r="B10" s="29" t="s">
        <v>14</v>
      </c>
      <c r="C10" s="55">
        <v>16</v>
      </c>
      <c r="D10" s="55">
        <v>0</v>
      </c>
      <c r="E10" s="55">
        <v>1</v>
      </c>
      <c r="F10" s="22">
        <v>2.5</v>
      </c>
    </row>
    <row r="11" spans="1:6" ht="18" customHeight="1">
      <c r="A11" s="79" t="s">
        <v>15</v>
      </c>
      <c r="B11" s="80"/>
      <c r="C11" s="30"/>
      <c r="E11" s="31">
        <f>SUM(E12:E15)</f>
        <v>8</v>
      </c>
      <c r="F11" s="35">
        <f>SUM(F12:F15)</f>
        <v>20</v>
      </c>
    </row>
    <row r="12" spans="1:6" ht="18" customHeight="1">
      <c r="A12" s="27" t="s">
        <v>10</v>
      </c>
      <c r="B12" s="20" t="s">
        <v>16</v>
      </c>
      <c r="C12" s="28">
        <v>22</v>
      </c>
      <c r="D12" s="28">
        <v>0</v>
      </c>
      <c r="E12" s="32">
        <v>2</v>
      </c>
      <c r="F12" s="32">
        <v>5</v>
      </c>
    </row>
    <row r="13" spans="1:6" ht="18" customHeight="1">
      <c r="A13" s="27" t="s">
        <v>10</v>
      </c>
      <c r="B13" s="20" t="s">
        <v>17</v>
      </c>
      <c r="C13" s="28">
        <v>22</v>
      </c>
      <c r="D13" s="28">
        <v>0</v>
      </c>
      <c r="E13" s="32">
        <v>2</v>
      </c>
      <c r="F13" s="32">
        <v>5</v>
      </c>
    </row>
    <row r="14" spans="1:6" ht="18" customHeight="1">
      <c r="A14" s="27" t="s">
        <v>10</v>
      </c>
      <c r="B14" s="20" t="s">
        <v>18</v>
      </c>
      <c r="C14" s="28">
        <v>22</v>
      </c>
      <c r="D14" s="28">
        <v>0</v>
      </c>
      <c r="E14" s="32">
        <v>2</v>
      </c>
      <c r="F14" s="32">
        <v>5</v>
      </c>
    </row>
    <row r="15" spans="1:6" ht="18" customHeight="1">
      <c r="A15" s="27" t="s">
        <v>10</v>
      </c>
      <c r="B15" s="20" t="s">
        <v>19</v>
      </c>
      <c r="C15" s="54">
        <v>22</v>
      </c>
      <c r="D15" s="54">
        <v>0</v>
      </c>
      <c r="E15" s="55">
        <v>2</v>
      </c>
      <c r="F15" s="55">
        <v>5</v>
      </c>
    </row>
    <row r="16" spans="1:6" ht="18" customHeight="1">
      <c r="A16" s="59" t="s">
        <v>20</v>
      </c>
      <c r="B16" s="86"/>
      <c r="C16" s="47" t="s">
        <v>21</v>
      </c>
      <c r="D16" s="13"/>
      <c r="E16" s="31">
        <f>SUM(E17:E19)</f>
        <v>0</v>
      </c>
      <c r="F16" s="35">
        <f>SUM(F17:F19)</f>
        <v>0</v>
      </c>
    </row>
    <row r="17" spans="1:6" ht="18" customHeight="1">
      <c r="A17" s="36"/>
      <c r="B17" s="7" t="s">
        <v>22</v>
      </c>
      <c r="C17" s="28"/>
      <c r="D17" s="28"/>
      <c r="E17" s="28"/>
      <c r="F17" s="28"/>
    </row>
    <row r="18" spans="1:6" ht="18" customHeight="1">
      <c r="A18" s="36"/>
      <c r="B18" s="7" t="s">
        <v>23</v>
      </c>
      <c r="C18" s="28"/>
      <c r="D18" s="28"/>
      <c r="E18" s="28"/>
      <c r="F18" s="28"/>
    </row>
    <row r="19" spans="1:6">
      <c r="A19" s="36"/>
      <c r="B19" s="7" t="s">
        <v>24</v>
      </c>
      <c r="C19" s="28"/>
      <c r="D19" s="28"/>
      <c r="E19" s="28"/>
      <c r="F19" s="28"/>
    </row>
    <row r="20" spans="1:6" s="3" customFormat="1">
      <c r="A20" s="77" t="s">
        <v>25</v>
      </c>
      <c r="B20" s="84"/>
      <c r="C20" s="16">
        <f>SUM(C7:C10,C12:C15,C17:C19)</f>
        <v>152</v>
      </c>
      <c r="D20" s="10">
        <f>SUM(D7:D10,D12:D15,D17:D19)</f>
        <v>0</v>
      </c>
      <c r="E20" s="34"/>
      <c r="F20" s="37">
        <f>F6+F11+F16</f>
        <v>30</v>
      </c>
    </row>
    <row r="21" spans="1:6" s="3" customFormat="1">
      <c r="A21" s="78"/>
      <c r="B21" s="85"/>
      <c r="C21" s="71">
        <f>SUM(C20:D20)</f>
        <v>152</v>
      </c>
      <c r="D21" s="81"/>
      <c r="E21" s="38"/>
      <c r="F21" s="39"/>
    </row>
    <row r="22" spans="1:6" ht="19.5" customHeight="1">
      <c r="A22" s="71" t="s">
        <v>26</v>
      </c>
      <c r="B22" s="72"/>
      <c r="C22" s="10">
        <f>SUM(C7:C10,C12:C15,C17:C19)</f>
        <v>152</v>
      </c>
      <c r="D22" s="10"/>
      <c r="E22" s="40"/>
      <c r="F22" s="11"/>
    </row>
    <row r="23" spans="1:6" ht="18" customHeight="1">
      <c r="A23" s="8"/>
      <c r="B23" s="8"/>
      <c r="C23" s="8"/>
      <c r="D23" s="8"/>
      <c r="E23" s="9"/>
      <c r="F23" s="8"/>
    </row>
    <row r="24" spans="1:6">
      <c r="A24" s="87" t="s">
        <v>27</v>
      </c>
      <c r="B24" s="88"/>
      <c r="C24" s="82"/>
      <c r="D24" s="83"/>
      <c r="E24" s="83"/>
      <c r="F24" s="83"/>
    </row>
    <row r="25" spans="1:6">
      <c r="A25" s="79" t="s">
        <v>28</v>
      </c>
      <c r="B25" s="80"/>
      <c r="C25" s="23"/>
      <c r="D25" s="24"/>
      <c r="E25" s="31">
        <f>SUM(E26:E29)</f>
        <v>4</v>
      </c>
      <c r="F25" s="42">
        <f>SUM(F26:F29)</f>
        <v>10</v>
      </c>
    </row>
    <row r="26" spans="1:6">
      <c r="A26" s="27" t="s">
        <v>10</v>
      </c>
      <c r="B26" s="20" t="s">
        <v>29</v>
      </c>
      <c r="C26" s="33">
        <v>16</v>
      </c>
      <c r="D26" s="33">
        <v>0</v>
      </c>
      <c r="E26" s="33">
        <v>1</v>
      </c>
      <c r="F26" s="33">
        <v>2.5</v>
      </c>
    </row>
    <row r="27" spans="1:6" ht="18" customHeight="1">
      <c r="A27" s="27" t="s">
        <v>10</v>
      </c>
      <c r="B27" s="20" t="s">
        <v>30</v>
      </c>
      <c r="C27" s="33">
        <v>16</v>
      </c>
      <c r="D27" s="33">
        <v>0</v>
      </c>
      <c r="E27" s="33">
        <v>1</v>
      </c>
      <c r="F27" s="33">
        <v>2.5</v>
      </c>
    </row>
    <row r="28" spans="1:6" ht="18" customHeight="1">
      <c r="A28" s="27" t="s">
        <v>10</v>
      </c>
      <c r="B28" s="20" t="s">
        <v>31</v>
      </c>
      <c r="C28" s="33">
        <v>16</v>
      </c>
      <c r="D28" s="33">
        <v>0</v>
      </c>
      <c r="E28" s="33">
        <v>1</v>
      </c>
      <c r="F28" s="33">
        <v>2.5</v>
      </c>
    </row>
    <row r="29" spans="1:6" ht="18" customHeight="1">
      <c r="A29" s="27" t="s">
        <v>10</v>
      </c>
      <c r="B29" s="20" t="s">
        <v>32</v>
      </c>
      <c r="C29" s="33">
        <v>16</v>
      </c>
      <c r="D29" s="33">
        <v>0</v>
      </c>
      <c r="E29" s="33">
        <v>1</v>
      </c>
      <c r="F29" s="33">
        <v>2.5</v>
      </c>
    </row>
    <row r="30" spans="1:6" ht="18" customHeight="1">
      <c r="A30" s="79" t="s">
        <v>33</v>
      </c>
      <c r="B30" s="80"/>
      <c r="C30" s="44"/>
      <c r="D30" s="44"/>
      <c r="E30" s="45">
        <f>SUM(E31:E32)</f>
        <v>4</v>
      </c>
      <c r="F30" s="46">
        <f>SUM(F31:F32)</f>
        <v>10</v>
      </c>
    </row>
    <row r="31" spans="1:6" ht="18" customHeight="1">
      <c r="A31" s="36" t="s">
        <v>10</v>
      </c>
      <c r="B31" s="21" t="s">
        <v>34</v>
      </c>
      <c r="C31" s="33">
        <v>22</v>
      </c>
      <c r="D31" s="33">
        <v>0</v>
      </c>
      <c r="E31" s="33">
        <v>2</v>
      </c>
      <c r="F31" s="33">
        <v>5</v>
      </c>
    </row>
    <row r="32" spans="1:6" ht="18" customHeight="1">
      <c r="A32" s="36" t="s">
        <v>10</v>
      </c>
      <c r="B32" s="21" t="s">
        <v>35</v>
      </c>
      <c r="C32" s="33">
        <v>0</v>
      </c>
      <c r="D32" s="33">
        <v>40</v>
      </c>
      <c r="E32" s="33">
        <v>2</v>
      </c>
      <c r="F32" s="33">
        <v>5</v>
      </c>
    </row>
    <row r="33" spans="1:6" ht="18" customHeight="1">
      <c r="A33" s="57" t="s">
        <v>36</v>
      </c>
      <c r="B33" s="58"/>
      <c r="C33" s="30" t="s">
        <v>21</v>
      </c>
      <c r="E33" s="31">
        <f>SUM(E34)</f>
        <v>4</v>
      </c>
      <c r="F33" s="35">
        <f>SUM(F34)</f>
        <v>10</v>
      </c>
    </row>
    <row r="34" spans="1:6">
      <c r="A34" s="36"/>
      <c r="B34" s="51" t="s">
        <v>37</v>
      </c>
      <c r="C34" s="33">
        <v>0</v>
      </c>
      <c r="D34" s="33">
        <v>0</v>
      </c>
      <c r="E34" s="33">
        <v>4</v>
      </c>
      <c r="F34" s="33">
        <v>10</v>
      </c>
    </row>
    <row r="35" spans="1:6">
      <c r="A35" s="36"/>
      <c r="B35" s="52"/>
      <c r="C35" s="33"/>
      <c r="D35" s="33"/>
      <c r="E35" s="33"/>
      <c r="F35" s="33"/>
    </row>
    <row r="36" spans="1:6" ht="18" customHeight="1">
      <c r="A36" s="36"/>
      <c r="B36" s="53"/>
      <c r="C36" s="33"/>
      <c r="D36" s="33"/>
      <c r="E36" s="33"/>
      <c r="F36" s="33"/>
    </row>
    <row r="37" spans="1:6" ht="18" customHeight="1">
      <c r="A37" s="59" t="s">
        <v>20</v>
      </c>
      <c r="B37" s="60"/>
      <c r="C37" s="47" t="s">
        <v>21</v>
      </c>
      <c r="D37" s="13"/>
      <c r="E37" s="25">
        <f>SUM(E38:E38)</f>
        <v>0</v>
      </c>
      <c r="F37" s="26">
        <f>SUM(F38:F38)</f>
        <v>0</v>
      </c>
    </row>
    <row r="38" spans="1:6">
      <c r="A38" s="36"/>
      <c r="B38" s="7" t="s">
        <v>22</v>
      </c>
      <c r="C38" s="43">
        <v>0</v>
      </c>
      <c r="D38" s="41">
        <v>0</v>
      </c>
      <c r="E38" s="43">
        <v>0</v>
      </c>
      <c r="F38" s="41">
        <v>0</v>
      </c>
    </row>
    <row r="39" spans="1:6" s="3" customFormat="1" ht="15" customHeight="1">
      <c r="A39" s="77"/>
      <c r="B39" s="91"/>
      <c r="C39" s="14">
        <f>SUM(C34:C36,C31:C32,C26:C29,C38:C38)</f>
        <v>86</v>
      </c>
      <c r="D39" s="2">
        <f>SUM(D34:D36,D31:D32,D26:D29,D38:D38)</f>
        <v>40</v>
      </c>
      <c r="E39" s="4"/>
      <c r="F39" s="48">
        <f>F25+F30+F33+F37</f>
        <v>30</v>
      </c>
    </row>
    <row r="40" spans="1:6">
      <c r="A40" s="78"/>
      <c r="B40" s="92"/>
      <c r="C40" s="93">
        <f>SUM(C39:D39)</f>
        <v>126</v>
      </c>
      <c r="D40" s="94"/>
      <c r="E40" s="12"/>
      <c r="F40" s="49"/>
    </row>
    <row r="41" spans="1:6">
      <c r="A41" s="71" t="s">
        <v>26</v>
      </c>
      <c r="B41" s="81"/>
      <c r="C41" s="14">
        <f>SUM(C26:C29,C31:C32,C34)</f>
        <v>86</v>
      </c>
      <c r="D41" s="14">
        <f>SUM(D26:D29,D31:D32,D34)</f>
        <v>40</v>
      </c>
      <c r="E41" s="5"/>
      <c r="F41" s="18"/>
    </row>
    <row r="42" spans="1:6">
      <c r="A42" s="61" t="s">
        <v>38</v>
      </c>
      <c r="B42" s="64"/>
      <c r="C42" s="15">
        <f>C39+C20</f>
        <v>238</v>
      </c>
      <c r="D42" s="10">
        <f>D39+D20</f>
        <v>40</v>
      </c>
      <c r="E42" s="50"/>
      <c r="F42" s="19">
        <f>F20+F39</f>
        <v>60</v>
      </c>
    </row>
    <row r="43" spans="1:6">
      <c r="A43" s="67"/>
      <c r="B43" s="68"/>
      <c r="C43" s="93">
        <f>SUM(C42:D42)</f>
        <v>278</v>
      </c>
      <c r="D43" s="94"/>
    </row>
    <row r="44" spans="1:6">
      <c r="A44" s="89" t="s">
        <v>39</v>
      </c>
      <c r="B44" s="90"/>
      <c r="C44" s="10">
        <f>SUM(C22,C41)</f>
        <v>238</v>
      </c>
      <c r="D44" s="10">
        <f>SUM(D41,D22)</f>
        <v>40</v>
      </c>
      <c r="E44" s="8"/>
      <c r="F44" s="8"/>
    </row>
    <row r="45" spans="1:6">
      <c r="A45" s="17"/>
    </row>
  </sheetData>
  <mergeCells count="28">
    <mergeCell ref="A44:B44"/>
    <mergeCell ref="A39:B40"/>
    <mergeCell ref="C40:D40"/>
    <mergeCell ref="A41:B41"/>
    <mergeCell ref="A42:B43"/>
    <mergeCell ref="C43:D43"/>
    <mergeCell ref="A22:B22"/>
    <mergeCell ref="A24:B24"/>
    <mergeCell ref="C24:F24"/>
    <mergeCell ref="A25:B25"/>
    <mergeCell ref="A30:B30"/>
    <mergeCell ref="C5:F5"/>
    <mergeCell ref="A20:B21"/>
    <mergeCell ref="C21:D21"/>
    <mergeCell ref="A11:B11"/>
    <mergeCell ref="A16:B16"/>
    <mergeCell ref="A6:B6"/>
    <mergeCell ref="A5:B5"/>
    <mergeCell ref="A1:F1"/>
    <mergeCell ref="A2:B4"/>
    <mergeCell ref="C2:D2"/>
    <mergeCell ref="E2:F2"/>
    <mergeCell ref="C3:C4"/>
    <mergeCell ref="D3:D4"/>
    <mergeCell ref="E3:E4"/>
    <mergeCell ref="F3:F4"/>
    <mergeCell ref="A33:B33"/>
    <mergeCell ref="A37:B37"/>
  </mergeCells>
  <conditionalFormatting sqref="F20">
    <cfRule type="cellIs" dxfId="2" priority="3" operator="notEqual">
      <formula>30</formula>
    </cfRule>
  </conditionalFormatting>
  <conditionalFormatting sqref="F39">
    <cfRule type="cellIs" dxfId="1" priority="2" operator="notEqual">
      <formula>30</formula>
    </cfRule>
  </conditionalFormatting>
  <conditionalFormatting sqref="F42">
    <cfRule type="cellIs" dxfId="0" priority="1" operator="notEqual">
      <formula>60</formula>
    </cfRule>
  </conditionalFormatting>
  <pageMargins left="0.39370078740157483" right="0.39370078740157483" top="0.39370078740157483" bottom="0.39370078740157483" header="0.39370078740157483" footer="0.39370078740157483"/>
  <pageSetup paperSize="8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F65973-0544-46B3-BC09-8CAECCA06EF6}">
          <x14:formula1>
            <xm:f>#REF!</xm:f>
          </x14:formula1>
          <xm:sqref>A17:A19 A26:A29 A7:A10 A38 A31:A32 A34:A36 A12:A15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9588dec-f06a-4f4b-bce9-504c5952ac1d" xsi:nil="true"/>
    <lcf76f155ced4ddcb4097134ff3c332f xmlns="b9588dec-f06a-4f4b-bce9-504c5952ac1d">
      <Terms xmlns="http://schemas.microsoft.com/office/infopath/2007/PartnerControls"/>
    </lcf76f155ced4ddcb4097134ff3c332f>
    <TaxCatchAll xmlns="d00eddb7-d293-4110-876f-5eca1805e544" xsi:nil="true"/>
    <versiondorigine xmlns="b9588dec-f06a-4f4b-bce9-504c5952ac1d" xsi:nil="true"/>
    <Dateetheure xmlns="b9588dec-f06a-4f4b-bce9-504c5952ac1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2ACC3CA56BC4A96290DF07772D7D9" ma:contentTypeVersion="16" ma:contentTypeDescription="Crée un document." ma:contentTypeScope="" ma:versionID="4d0deac06f3e016908e29baa3709d450">
  <xsd:schema xmlns:xsd="http://www.w3.org/2001/XMLSchema" xmlns:xs="http://www.w3.org/2001/XMLSchema" xmlns:p="http://schemas.microsoft.com/office/2006/metadata/properties" xmlns:ns2="b9588dec-f06a-4f4b-bce9-504c5952ac1d" xmlns:ns3="d00eddb7-d293-4110-876f-5eca1805e544" targetNamespace="http://schemas.microsoft.com/office/2006/metadata/properties" ma:root="true" ma:fieldsID="20776feae24c6c2a8e52f98965f94d4e" ns2:_="" ns3:_="">
    <xsd:import namespace="b9588dec-f06a-4f4b-bce9-504c5952ac1d"/>
    <xsd:import namespace="d00eddb7-d293-4110-876f-5eca1805e544"/>
    <xsd:element name="properties">
      <xsd:complexType>
        <xsd:sequence>
          <xsd:element name="documentManagement">
            <xsd:complexType>
              <xsd:all>
                <xsd:element ref="ns2:versiondorigin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88dec-f06a-4f4b-bce9-504c5952ac1d" elementFormDefault="qualified">
    <xsd:import namespace="http://schemas.microsoft.com/office/2006/documentManagement/types"/>
    <xsd:import namespace="http://schemas.microsoft.com/office/infopath/2007/PartnerControls"/>
    <xsd:element name="versiondorigine" ma:index="4" nillable="true" ma:displayName="version d'origine" ma:description="reçu par email" ma:format="DateOnly" ma:internalName="versiondorigin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52cd025-d351-4196-ab85-e6b231802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etheure" ma:index="21" nillable="true" ma:displayName="Date et heure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eddb7-d293-4110-876f-5eca1805e54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4a1e9ac-0194-4536-abfb-3889634218cc}" ma:internalName="TaxCatchAll" ma:showField="CatchAllData" ma:web="d00eddb7-d293-4110-876f-5eca1805e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3EB625-921E-4FE3-87BB-CE04734CE9A8}"/>
</file>

<file path=customXml/itemProps2.xml><?xml version="1.0" encoding="utf-8"?>
<ds:datastoreItem xmlns:ds="http://schemas.openxmlformats.org/officeDocument/2006/customXml" ds:itemID="{5BA4113F-0C73-4110-A502-467B23E6C19E}"/>
</file>

<file path=customXml/itemProps3.xml><?xml version="1.0" encoding="utf-8"?>
<ds:datastoreItem xmlns:ds="http://schemas.openxmlformats.org/officeDocument/2006/customXml" ds:itemID="{0701C3E8-044E-4E4A-AD2C-7F7DEA911D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Paris 1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Samir Si-Bachir</dc:creator>
  <cp:keywords/>
  <dc:description/>
  <cp:lastModifiedBy>Delphine Fenasse</cp:lastModifiedBy>
  <cp:revision/>
  <dcterms:created xsi:type="dcterms:W3CDTF">2015-04-21T08:47:42Z</dcterms:created>
  <dcterms:modified xsi:type="dcterms:W3CDTF">2026-01-14T16:57:56Z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2023-01-29T10:21:56Z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944641c0-c2a2-460b-8b9d-2044bf4a36b3</vt:lpwstr>
  </property>
  <property fmtid="{D5CDD505-2E9C-101B-9397-08002B2CF9AE}" pid="8" name="MSIP_Label_d5c20be7-c3a5-46e3-9158-fa8a02ce239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0x0101001D12ACC3CA56BC4A96290DF07772D7D9</vt:lpwstr>
  </property>
  <property fmtid="{D5CDD505-2E9C-101B-9397-08002B2CF9AE}" pid="11" name="Order">
    <vt:r8>15660100</vt:r8>
  </property>
  <property fmtid="{D5CDD505-2E9C-101B-9397-08002B2CF9AE}" pid="12" name="_ExtendedDescription">
    <vt:lpwstr/>
  </property>
</Properties>
</file>