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2-Saisie création terminée/07-EDS-INTER/"/>
    </mc:Choice>
  </mc:AlternateContent>
  <xr:revisionPtr revIDLastSave="10" documentId="8_{7BB33E47-D47B-4C13-A34A-EA9DC3A8CBFC}" xr6:coauthVersionLast="47" xr6:coauthVersionMax="47" xr10:uidLastSave="{FB791534-3191-4BC4-8724-223D999244D8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MCC'!$A$1:$F$35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4" l="1"/>
  <c r="C20" i="14"/>
  <c r="C18" i="14"/>
  <c r="D32" i="14"/>
  <c r="C32" i="14"/>
  <c r="C30" i="14"/>
  <c r="F26" i="14"/>
  <c r="E26" i="14"/>
  <c r="E23" i="14"/>
  <c r="F23" i="14"/>
  <c r="F30" i="14" s="1"/>
  <c r="E11" i="14"/>
  <c r="F11" i="14"/>
  <c r="C33" i="14"/>
  <c r="D30" i="14"/>
  <c r="D18" i="14"/>
  <c r="D33" i="14" s="1"/>
  <c r="C34" i="14" s="1"/>
  <c r="F16" i="14"/>
  <c r="D35" i="14"/>
  <c r="E16" i="14"/>
  <c r="F6" i="14"/>
  <c r="E6" i="14"/>
  <c r="C19" i="14"/>
  <c r="C31" i="14" l="1"/>
  <c r="C35" i="14"/>
  <c r="F33" i="14"/>
</calcChain>
</file>

<file path=xl/sharedStrings.xml><?xml version="1.0" encoding="utf-8"?>
<sst xmlns="http://schemas.openxmlformats.org/spreadsheetml/2006/main" count="45" uniqueCount="33">
  <si>
    <t>DEG/Droit international/M2/Arbitrage et droit du commerce international (MPG501)/FI/Indifférenciée/EDS-INTER/VET: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</si>
  <si>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</si>
  <si>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</si>
  <si>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</si>
  <si>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</si>
  <si>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</si>
  <si>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</si>
  <si>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</si>
  <si>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</si>
  <si>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: Enseignements fondamentaux</t>
  </si>
  <si>
    <t>Cours obligatoire</t>
  </si>
  <si>
    <t>Arbitrage commercial international</t>
  </si>
  <si>
    <t>Contentieux judiciaire international</t>
  </si>
  <si>
    <t>Droit des contrats internationaux</t>
  </si>
  <si>
    <t xml:space="preserve">Droit des investissements étrangers </t>
  </si>
  <si>
    <t xml:space="preserve">UE 2 : 3 options au choix parmi les 4 dans la liste </t>
  </si>
  <si>
    <t xml:space="preserve">Cours optionnel </t>
  </si>
  <si>
    <t>Droit fiscal international</t>
  </si>
  <si>
    <t>Droit du transport international </t>
  </si>
  <si>
    <t>Droit bancaire et financier international </t>
  </si>
  <si>
    <t>Droit européen des sociétés et de la faillite</t>
  </si>
  <si>
    <t>Bonifications</t>
  </si>
  <si>
    <t>Langue</t>
  </si>
  <si>
    <t xml:space="preserve">Total  </t>
  </si>
  <si>
    <t>Volume horaire étudiant</t>
  </si>
  <si>
    <t>Semestre 4</t>
  </si>
  <si>
    <t>Master class d’arbitrage international </t>
  </si>
  <si>
    <t>Pratiques contractuelles internationales </t>
  </si>
  <si>
    <t>UE 2 : Stage</t>
  </si>
  <si>
    <t xml:space="preserve"> </t>
  </si>
  <si>
    <t>Stage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</si>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</sst>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wrapText="1" shrinkToFit="1"/>
    </xf>
    <xf numFmtId="0" fontId="2" fillId="0" borderId="5" xfId="0" applyFont="1" applyBorder="1" applyAlignment="1">
      <alignment shrinkToFit="1"/>
    </xf>
    <xf numFmtId="0" fontId="2" fillId="0" borderId="1" xfId="0" applyFont="1" applyBorder="1"/>
    <xf numFmtId="0" fontId="2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8" xfId="0" applyFill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36"/>
  <sheetViews>
    <sheetView tabSelected="1" topLeftCell="A21" zoomScale="90" zoomScaleNormal="90" workbookViewId="0">
      <selection activeCell="I25" sqref="I25"/>
    </sheetView>
  </sheetViews>
  <sheetFormatPr defaultColWidth="11.42578125" defaultRowHeight="15"/>
  <cols>
    <col min="1" max="1" width="21" style="5" customWidth="1"/>
    <col min="2" max="2" width="67.5703125" style="13" customWidth="1"/>
    <col min="3" max="3" width="7.5703125" customWidth="1"/>
    <col min="4" max="4" width="7.42578125" customWidth="1"/>
    <col min="5" max="6" width="6.5703125" customWidth="1"/>
  </cols>
  <sheetData>
    <row r="1" spans="1:6" ht="42.75" customHeight="1">
      <c r="A1" s="91" t="s">
        <v>0</v>
      </c>
      <c r="B1" s="92"/>
      <c r="C1" s="92"/>
      <c r="D1" s="92"/>
      <c r="E1" s="92"/>
      <c r="F1" s="92"/>
    </row>
    <row r="2" spans="1:6" ht="47.25" customHeight="1">
      <c r="A2" s="76" t="s">
        <v>1</v>
      </c>
      <c r="B2" s="77"/>
      <c r="C2" s="95" t="s">
        <v>2</v>
      </c>
      <c r="D2" s="96"/>
      <c r="E2" s="74" t="s">
        <v>3</v>
      </c>
      <c r="F2" s="80"/>
    </row>
    <row r="3" spans="1:6" ht="90" customHeight="1">
      <c r="A3" s="93"/>
      <c r="B3" s="94"/>
      <c r="C3" s="97" t="s">
        <v>4</v>
      </c>
      <c r="D3" s="97" t="s">
        <v>5</v>
      </c>
      <c r="E3" s="99" t="s">
        <v>6</v>
      </c>
      <c r="F3" s="85" t="s">
        <v>7</v>
      </c>
    </row>
    <row r="4" spans="1:6" s="1" customFormat="1" ht="94.5" customHeight="1">
      <c r="A4" s="78"/>
      <c r="B4" s="79"/>
      <c r="C4" s="98"/>
      <c r="D4" s="98"/>
      <c r="E4" s="100"/>
      <c r="F4" s="70"/>
    </row>
    <row r="5" spans="1:6">
      <c r="A5" s="81" t="s">
        <v>8</v>
      </c>
      <c r="B5" s="82"/>
      <c r="C5" s="83"/>
      <c r="D5" s="84"/>
      <c r="E5" s="84"/>
      <c r="F5" s="84"/>
    </row>
    <row r="6" spans="1:6" ht="18" customHeight="1">
      <c r="A6" s="88" t="s">
        <v>9</v>
      </c>
      <c r="B6" s="89"/>
      <c r="C6" s="15"/>
      <c r="D6" s="16"/>
      <c r="E6" s="37">
        <f>SUM(E7:E10)</f>
        <v>4</v>
      </c>
      <c r="F6" s="6">
        <f>SUM(F7:F10)</f>
        <v>20</v>
      </c>
    </row>
    <row r="7" spans="1:6" ht="18" customHeight="1">
      <c r="A7" s="46" t="s">
        <v>10</v>
      </c>
      <c r="B7" s="47" t="s">
        <v>11</v>
      </c>
      <c r="C7" s="8">
        <v>24</v>
      </c>
      <c r="D7" s="8">
        <v>0</v>
      </c>
      <c r="E7" s="45">
        <v>1</v>
      </c>
      <c r="F7" s="19">
        <v>5</v>
      </c>
    </row>
    <row r="8" spans="1:6" ht="18" customHeight="1">
      <c r="A8" s="46" t="s">
        <v>10</v>
      </c>
      <c r="B8" s="47" t="s">
        <v>12</v>
      </c>
      <c r="C8" s="24">
        <v>24</v>
      </c>
      <c r="D8" s="24">
        <v>0</v>
      </c>
      <c r="E8" s="29">
        <v>1</v>
      </c>
      <c r="F8" s="19">
        <v>5</v>
      </c>
    </row>
    <row r="9" spans="1:6" ht="18" customHeight="1">
      <c r="A9" s="46" t="s">
        <v>10</v>
      </c>
      <c r="B9" s="44" t="s">
        <v>13</v>
      </c>
      <c r="C9" s="24">
        <v>24</v>
      </c>
      <c r="D9" s="24">
        <v>0</v>
      </c>
      <c r="E9" s="29">
        <v>1</v>
      </c>
      <c r="F9" s="19">
        <v>5</v>
      </c>
    </row>
    <row r="10" spans="1:6" ht="18" customHeight="1">
      <c r="A10" s="28" t="s">
        <v>10</v>
      </c>
      <c r="B10" s="23" t="s">
        <v>14</v>
      </c>
      <c r="C10" s="55">
        <v>24</v>
      </c>
      <c r="D10" s="55">
        <v>0</v>
      </c>
      <c r="E10" s="60">
        <v>1</v>
      </c>
      <c r="F10" s="17">
        <v>5</v>
      </c>
    </row>
    <row r="11" spans="1:6" ht="18" customHeight="1">
      <c r="A11" s="88" t="s">
        <v>15</v>
      </c>
      <c r="B11" s="89"/>
      <c r="C11" s="43"/>
      <c r="E11" s="37">
        <f>SUM(E12:E14)</f>
        <v>3</v>
      </c>
      <c r="F11" s="42">
        <f>SUM(F12:F14)</f>
        <v>15</v>
      </c>
    </row>
    <row r="12" spans="1:6" ht="18" customHeight="1">
      <c r="A12" s="28" t="s">
        <v>16</v>
      </c>
      <c r="B12" s="48" t="s">
        <v>17</v>
      </c>
      <c r="C12" s="8">
        <v>20</v>
      </c>
      <c r="D12" s="45">
        <v>0</v>
      </c>
      <c r="E12" s="52">
        <v>1</v>
      </c>
      <c r="F12" s="56">
        <v>5</v>
      </c>
    </row>
    <row r="13" spans="1:6" ht="18" customHeight="1">
      <c r="A13" s="28" t="s">
        <v>16</v>
      </c>
      <c r="B13" s="49" t="s">
        <v>18</v>
      </c>
      <c r="C13" s="24">
        <v>20</v>
      </c>
      <c r="D13" s="29">
        <v>0</v>
      </c>
      <c r="E13" s="59">
        <v>1</v>
      </c>
      <c r="F13" s="57">
        <v>5</v>
      </c>
    </row>
    <row r="14" spans="1:6" ht="18" customHeight="1">
      <c r="A14" s="28" t="s">
        <v>16</v>
      </c>
      <c r="B14" s="49" t="s">
        <v>19</v>
      </c>
      <c r="C14" s="24">
        <v>20</v>
      </c>
      <c r="D14" s="29">
        <v>0</v>
      </c>
      <c r="E14" s="59">
        <v>1</v>
      </c>
      <c r="F14" s="57">
        <v>5</v>
      </c>
    </row>
    <row r="15" spans="1:6" ht="18" customHeight="1">
      <c r="A15" s="28" t="s">
        <v>16</v>
      </c>
      <c r="B15" s="49" t="s">
        <v>20</v>
      </c>
      <c r="C15" s="61">
        <v>20</v>
      </c>
      <c r="D15" s="30">
        <v>0</v>
      </c>
      <c r="E15" s="60">
        <v>1</v>
      </c>
      <c r="F15" s="55">
        <v>5</v>
      </c>
    </row>
    <row r="16" spans="1:6" ht="18" customHeight="1">
      <c r="A16" s="64" t="s">
        <v>21</v>
      </c>
      <c r="B16" s="90"/>
      <c r="C16" s="43">
        <v>0</v>
      </c>
      <c r="E16" s="37">
        <f>SUM(E17:E17)</f>
        <v>0</v>
      </c>
      <c r="F16" s="38">
        <f>SUM(F17:F17)</f>
        <v>0</v>
      </c>
    </row>
    <row r="17" spans="1:6" ht="18" customHeight="1">
      <c r="A17" s="28"/>
      <c r="B17" s="14" t="s">
        <v>22</v>
      </c>
      <c r="C17" s="32"/>
      <c r="D17" s="32"/>
      <c r="E17" s="32"/>
      <c r="F17" s="32"/>
    </row>
    <row r="18" spans="1:6" s="5" customFormat="1">
      <c r="A18" s="85" t="s">
        <v>23</v>
      </c>
      <c r="B18" s="86"/>
      <c r="C18" s="27">
        <f>SUM(C7:C10,C12:C15,C17:C17)</f>
        <v>176</v>
      </c>
      <c r="D18" s="20">
        <f>SUM(D7:D10,D12:D15,D17:D17)</f>
        <v>0</v>
      </c>
      <c r="E18" s="8"/>
      <c r="F18" s="9">
        <v>35</v>
      </c>
    </row>
    <row r="19" spans="1:6" s="5" customFormat="1">
      <c r="A19" s="70"/>
      <c r="B19" s="87"/>
      <c r="C19" s="74">
        <f>SUM(C18:D18)</f>
        <v>176</v>
      </c>
      <c r="D19" s="75"/>
      <c r="E19" s="10"/>
      <c r="F19" s="7"/>
    </row>
    <row r="20" spans="1:6" ht="19.5" customHeight="1">
      <c r="A20" s="74" t="s">
        <v>24</v>
      </c>
      <c r="B20" s="80"/>
      <c r="C20" s="20">
        <f>SUM(C7:C10,C12:C14)</f>
        <v>156</v>
      </c>
      <c r="D20" s="20">
        <f>SUM(D7:D10,D12:D14)</f>
        <v>0</v>
      </c>
      <c r="E20" s="30"/>
      <c r="F20" s="21"/>
    </row>
    <row r="21" spans="1:6" ht="18" customHeight="1">
      <c r="A21" s="18"/>
      <c r="B21" s="18"/>
      <c r="C21" s="18"/>
      <c r="D21" s="18"/>
      <c r="E21" s="19"/>
      <c r="F21" s="18"/>
    </row>
    <row r="22" spans="1:6">
      <c r="A22" s="81" t="s">
        <v>25</v>
      </c>
      <c r="B22" s="82"/>
      <c r="C22" s="83"/>
      <c r="D22" s="84"/>
      <c r="E22" s="84"/>
      <c r="F22" s="84"/>
    </row>
    <row r="23" spans="1:6" ht="18" customHeight="1">
      <c r="A23" s="88" t="s">
        <v>9</v>
      </c>
      <c r="B23" s="89"/>
      <c r="C23" s="63"/>
      <c r="D23" s="63"/>
      <c r="E23" s="54">
        <f>SUM(E24:E25)</f>
        <v>2</v>
      </c>
      <c r="F23" s="53">
        <f>SUM(F24:F25)</f>
        <v>10</v>
      </c>
    </row>
    <row r="24" spans="1:6" ht="18" customHeight="1">
      <c r="A24" s="28" t="s">
        <v>10</v>
      </c>
      <c r="B24" s="49" t="s">
        <v>26</v>
      </c>
      <c r="C24" s="3">
        <v>24</v>
      </c>
      <c r="D24" s="3">
        <v>0</v>
      </c>
      <c r="E24" s="4">
        <v>1</v>
      </c>
      <c r="F24" s="3">
        <v>5</v>
      </c>
    </row>
    <row r="25" spans="1:6" ht="18" customHeight="1">
      <c r="A25" s="28" t="s">
        <v>10</v>
      </c>
      <c r="B25" s="49" t="s">
        <v>27</v>
      </c>
      <c r="C25" s="58">
        <v>24</v>
      </c>
      <c r="D25" s="58">
        <v>0</v>
      </c>
      <c r="E25" s="62">
        <v>1</v>
      </c>
      <c r="F25" s="58">
        <v>5</v>
      </c>
    </row>
    <row r="26" spans="1:6" ht="18" customHeight="1">
      <c r="A26" s="88" t="s">
        <v>28</v>
      </c>
      <c r="B26" s="89"/>
      <c r="C26" s="43" t="s">
        <v>29</v>
      </c>
      <c r="E26" s="37">
        <f>SUM(E27)</f>
        <v>4</v>
      </c>
      <c r="F26" s="38">
        <f>SUM(F27)</f>
        <v>15</v>
      </c>
    </row>
    <row r="27" spans="1:6">
      <c r="A27" s="28"/>
      <c r="B27" s="36" t="s">
        <v>30</v>
      </c>
      <c r="C27" s="34"/>
      <c r="D27" s="34"/>
      <c r="E27" s="34">
        <v>4</v>
      </c>
      <c r="F27" s="34">
        <v>15</v>
      </c>
    </row>
    <row r="28" spans="1:6" ht="18" customHeight="1">
      <c r="A28" s="64" t="s">
        <v>21</v>
      </c>
      <c r="B28" s="65"/>
      <c r="C28" s="34"/>
      <c r="D28" s="34"/>
      <c r="E28" s="34"/>
      <c r="F28" s="34"/>
    </row>
    <row r="29" spans="1:6" ht="18" customHeight="1">
      <c r="A29" s="51"/>
      <c r="B29" s="50" t="s">
        <v>22</v>
      </c>
      <c r="C29" s="35"/>
      <c r="D29" s="34"/>
      <c r="E29" s="3"/>
      <c r="F29" s="3"/>
    </row>
    <row r="30" spans="1:6" s="5" customFormat="1" ht="15" customHeight="1">
      <c r="A30" s="68"/>
      <c r="B30" s="69"/>
      <c r="C30" s="25">
        <f>SUM(C24:C27)</f>
        <v>48</v>
      </c>
      <c r="D30" s="2">
        <f>SUM(D24,D27)</f>
        <v>0</v>
      </c>
      <c r="E30" s="11"/>
      <c r="F30" s="101">
        <f>SUM(F23+F26)</f>
        <v>25</v>
      </c>
    </row>
    <row r="31" spans="1:6">
      <c r="A31" s="70"/>
      <c r="B31" s="71"/>
      <c r="C31" s="72">
        <f>SUM(C30:D30)</f>
        <v>48</v>
      </c>
      <c r="D31" s="73"/>
      <c r="E31" s="22"/>
      <c r="F31" s="39"/>
    </row>
    <row r="32" spans="1:6">
      <c r="A32" s="74" t="s">
        <v>24</v>
      </c>
      <c r="B32" s="75"/>
      <c r="C32" s="25">
        <f>SUM(C24:C25,C27)</f>
        <v>48</v>
      </c>
      <c r="D32" s="25">
        <f>SUM(D24:D25,D27)</f>
        <v>0</v>
      </c>
      <c r="E32" s="12"/>
      <c r="F32" s="40"/>
    </row>
    <row r="33" spans="1:6">
      <c r="A33" s="76" t="s">
        <v>31</v>
      </c>
      <c r="B33" s="77"/>
      <c r="C33" s="26">
        <f>C30+C18</f>
        <v>224</v>
      </c>
      <c r="D33" s="20">
        <f>D30+D18</f>
        <v>0</v>
      </c>
      <c r="E33" s="31"/>
      <c r="F33" s="41">
        <f>F18+F30</f>
        <v>60</v>
      </c>
    </row>
    <row r="34" spans="1:6">
      <c r="A34" s="78"/>
      <c r="B34" s="79"/>
      <c r="C34" s="72">
        <f>SUM(C33:D33)</f>
        <v>224</v>
      </c>
      <c r="D34" s="73"/>
    </row>
    <row r="35" spans="1:6">
      <c r="A35" s="66" t="s">
        <v>32</v>
      </c>
      <c r="B35" s="67"/>
      <c r="C35" s="20">
        <f>SUM(C20,C32)</f>
        <v>204</v>
      </c>
      <c r="D35" s="20">
        <f>SUM(D32,D20)</f>
        <v>0</v>
      </c>
      <c r="E35" s="18"/>
      <c r="F35" s="18"/>
    </row>
    <row r="36" spans="1:6">
      <c r="A36" s="33"/>
    </row>
  </sheetData>
  <mergeCells count="27">
    <mergeCell ref="A5:B5"/>
    <mergeCell ref="A26:B26"/>
    <mergeCell ref="A23:B23"/>
    <mergeCell ref="A1:F1"/>
    <mergeCell ref="A2:B4"/>
    <mergeCell ref="C2:D2"/>
    <mergeCell ref="E2:F2"/>
    <mergeCell ref="C3:C4"/>
    <mergeCell ref="D3:D4"/>
    <mergeCell ref="E3:E4"/>
    <mergeCell ref="F3:F4"/>
    <mergeCell ref="A20:B20"/>
    <mergeCell ref="A22:B22"/>
    <mergeCell ref="C22:F22"/>
    <mergeCell ref="C5:F5"/>
    <mergeCell ref="A18:B19"/>
    <mergeCell ref="C19:D19"/>
    <mergeCell ref="A11:B11"/>
    <mergeCell ref="A16:B16"/>
    <mergeCell ref="A6:B6"/>
    <mergeCell ref="A28:B28"/>
    <mergeCell ref="A35:B35"/>
    <mergeCell ref="A30:B31"/>
    <mergeCell ref="C31:D31"/>
    <mergeCell ref="A32:B32"/>
    <mergeCell ref="A33:B34"/>
    <mergeCell ref="C34:D34"/>
  </mergeCells>
  <conditionalFormatting sqref="F18">
    <cfRule type="cellIs" dxfId="2" priority="3" operator="notEqual">
      <formula>30</formula>
    </cfRule>
  </conditionalFormatting>
  <conditionalFormatting sqref="F30">
    <cfRule type="cellIs" dxfId="1" priority="2" operator="notEqual">
      <formula>30</formula>
    </cfRule>
  </conditionalFormatting>
  <conditionalFormatting sqref="F33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A17 A7:A10 A12:A15 A24:A25 A27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1B38C10F-E06F-4BA7-879C-C96E523B6DBF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15660400</vt:r8>
  </property>
  <property fmtid="{D5CDD505-2E9C-101B-9397-08002B2CF9AE}" pid="12" name="_ExtendedDescription">
    <vt:lpwstr/>
  </property>
</Properties>
</file>