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8_{9DED4194-FF5E-4F1C-A477-89AD2149132D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MCC'!$A$1:$AD$43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4" l="1"/>
  <c r="E38" i="14"/>
  <c r="D38" i="14"/>
  <c r="D41" i="14" s="1"/>
  <c r="G27" i="14"/>
  <c r="G23" i="14"/>
  <c r="G9" i="14"/>
  <c r="E40" i="14"/>
  <c r="E20" i="14"/>
  <c r="D20" i="14"/>
  <c r="D18" i="14"/>
  <c r="G34" i="14"/>
  <c r="G36" i="14"/>
  <c r="F36" i="14"/>
  <c r="E18" i="14"/>
  <c r="D43" i="14" l="1"/>
  <c r="G38" i="14"/>
  <c r="G15" i="14" l="1"/>
  <c r="E43" i="14"/>
  <c r="F34" i="14"/>
  <c r="F27" i="14"/>
  <c r="F23" i="14"/>
  <c r="F15" i="14"/>
  <c r="F9" i="14"/>
  <c r="G6" i="14"/>
  <c r="F6" i="14"/>
  <c r="G18" i="14" l="1"/>
  <c r="D39" i="14"/>
  <c r="D19" i="14"/>
  <c r="E41" i="14"/>
  <c r="D42" i="14" s="1"/>
  <c r="G41" i="14" l="1"/>
</calcChain>
</file>

<file path=xl/sharedStrings.xml><?xml version="1.0" encoding="utf-8"?>
<sst xmlns="http://schemas.openxmlformats.org/spreadsheetml/2006/main" count="108" uniqueCount="56">
  <si>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</si>
  <si>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</si>
  <si>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</si>
  <si>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</si>
  <si>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</si>
  <si>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</si>
  <si>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</si>
  <si>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</si>
  <si>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</si>
  <si>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</si>
  <si>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</si>
  <si>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</si>
  <si>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</si>
  <si>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</si>
  <si>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unique</t>
  </si>
  <si>
    <t>Session 2</t>
  </si>
  <si>
    <t xml:space="preserve">Cours optionnel </t>
  </si>
  <si>
    <t>Indiquer code élément pédagogique (si existant) (CF structure SE) sinon laisser cellule vide</t>
  </si>
  <si>
    <t>Session 1</t>
  </si>
  <si>
    <t>Non</t>
  </si>
  <si>
    <t>Oui</t>
  </si>
  <si>
    <t>Mutualisation</t>
  </si>
  <si>
    <t>Liste des VET ou parcours partageant cet élément pédagogique</t>
  </si>
  <si>
    <r>
      <t xml:space="preserve">Mutualisé car présentes dans plusieurs maquettes 
</t>
    </r>
    <r>
      <rPr>
        <sz val="11"/>
        <rFont val="Calibri"/>
        <family val="2"/>
        <scheme val="minor"/>
      </rPr>
      <t xml:space="preserve">
&gt;NON
&gt; OUI-A même mention
&gt; OUI-B même composante
&gt; OUI-C transversale à plusieurs composantes</t>
    </r>
  </si>
  <si>
    <t>Evaluation</t>
  </si>
  <si>
    <t>Volume horaire encadré</t>
  </si>
  <si>
    <t>Bonifications</t>
  </si>
  <si>
    <t>UE 1 Enseignements fondamentaux</t>
  </si>
  <si>
    <t>Droit européen de l'agriculture et de l'agro-environnement. Institutions et procédures</t>
  </si>
  <si>
    <t>UE 2 Enseignements spécialisés</t>
  </si>
  <si>
    <t>Droit de l'environnement et du développement durable</t>
  </si>
  <si>
    <t>Droit de la propriété intellectuelle</t>
  </si>
  <si>
    <t>Statut de l'entreprise agricole</t>
  </si>
  <si>
    <t>Gestion de l'entreprise agricole</t>
  </si>
  <si>
    <t>Langue (anglais ou allemand)</t>
  </si>
  <si>
    <t>Expérience en milieu professionnel*</t>
  </si>
  <si>
    <t>*sous réserve accord directeur formation au vu projet pédagogique</t>
  </si>
  <si>
    <t>Droit international de l'agriculture et de l'alimentation</t>
  </si>
  <si>
    <t>Droit européen agricole et agro-alimentaire</t>
  </si>
  <si>
    <t>Droit de l'alimentation</t>
  </si>
  <si>
    <t>Droit de la vigne et du vin</t>
  </si>
  <si>
    <t>Droit de l'espace rural et de la forêt</t>
  </si>
  <si>
    <t>Contentieux de la politique agricole et environnementale européenne</t>
  </si>
  <si>
    <t>Nouvelles technologies et développement durable agricole</t>
  </si>
  <si>
    <t>Actualités et méthodes du droit agricole et environnemental</t>
  </si>
  <si>
    <t>Langue</t>
  </si>
  <si>
    <t>UE 3 Apprentissage et stage</t>
  </si>
  <si>
    <t>Apprentissage et stage</t>
  </si>
  <si>
    <t>Droit de l'entreprise agricole 1</t>
  </si>
  <si>
    <t>Droit de l'entreprise agricole 2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</si>
  <si>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</si>
  <si>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</si>
  <si>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</si>
  <si>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r>
      <rPr>
        <b/>
        <sz val="11"/>
        <color theme="1"/>
        <rFont val="Calibri"/>
        <family val="2"/>
        <scheme val="minor"/>
      </rPr>
      <t>Evaluation continue</t>
    </r>
    <r>
      <rPr>
        <sz val="11"/>
        <color theme="1"/>
        <rFont val="Calibri"/>
        <family val="2"/>
        <scheme val="minor"/>
      </rPr>
      <t xml:space="preserve"> (EC) 
OUI ou NON</t>
    </r>
  </si>
  <si>
    <r>
      <rPr>
        <b/>
        <sz val="11"/>
        <color theme="1"/>
        <rFont val="Calibri"/>
        <family val="2"/>
        <scheme val="minor"/>
      </rPr>
      <t>Evaluation terminale</t>
    </r>
    <r>
      <rPr>
        <sz val="11"/>
        <color theme="1"/>
        <rFont val="Calibri"/>
        <family val="2"/>
        <scheme val="minor"/>
      </rPr>
      <t xml:space="preserve"> dans la période des examens 
OUI ou NON</t>
    </r>
  </si>
  <si>
    <t>M2 Droit de l'agriculture, de l'agroenvironnement et de l'alimentation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</si>
</sst>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19" applyProtection="0"/>
  </cellStyleXfs>
  <cellXfs count="19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49" fontId="0" fillId="0" borderId="0" xfId="0" applyNumberFormat="1"/>
    <xf numFmtId="0" fontId="0" fillId="3" borderId="11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51" xfId="0" applyFill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35" xfId="0" applyFont="1" applyFill="1" applyBorder="1" applyAlignment="1" applyProtection="1">
      <alignment vertical="center" wrapText="1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/>
    <xf numFmtId="0" fontId="0" fillId="2" borderId="2" xfId="0" applyFill="1" applyBorder="1"/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9" xfId="0" applyFill="1" applyBorder="1" applyAlignment="1">
      <alignment horizontal="center" vertical="center"/>
    </xf>
    <xf numFmtId="0" fontId="0" fillId="2" borderId="5" xfId="0" applyFill="1" applyBorder="1"/>
    <xf numFmtId="0" fontId="0" fillId="2" borderId="10" xfId="0" applyFill="1" applyBorder="1"/>
    <xf numFmtId="0" fontId="1" fillId="2" borderId="3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3" borderId="35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47" xfId="0" applyFill="1" applyBorder="1" applyAlignment="1">
      <alignment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46" xfId="0" applyFill="1" applyBorder="1" applyAlignment="1">
      <alignment horizontal="center"/>
    </xf>
    <xf numFmtId="0" fontId="3" fillId="2" borderId="47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19" xfId="0" applyFill="1" applyBorder="1"/>
    <xf numFmtId="0" fontId="7" fillId="2" borderId="5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D44"/>
  <sheetViews>
    <sheetView tabSelected="1" zoomScale="90" zoomScaleNormal="90" workbookViewId="0">
      <selection activeCell="A2" sqref="A2:G4"/>
    </sheetView>
  </sheetViews>
  <sheetFormatPr baseColWidth="10" defaultRowHeight="15" x14ac:dyDescent="0.25"/>
  <cols>
    <col min="1" max="1" width="17.28515625" style="32" customWidth="1"/>
    <col min="2" max="2" width="59.28515625" style="33" customWidth="1"/>
    <col min="3" max="3" width="17.7109375" style="33" customWidth="1"/>
    <col min="4" max="4" width="7.5703125" customWidth="1"/>
    <col min="5" max="5" width="7.42578125" customWidth="1"/>
    <col min="6" max="7" width="6.5703125" customWidth="1"/>
    <col min="8" max="8" width="12.5703125" style="23" hidden="1" customWidth="1"/>
    <col min="9" max="9" width="15.5703125" style="23" hidden="1" customWidth="1"/>
    <col min="10" max="10" width="13.42578125" style="23" hidden="1" customWidth="1"/>
    <col min="11" max="11" width="12.5703125" style="23" hidden="1" customWidth="1"/>
    <col min="12" max="12" width="14.7109375" style="23" hidden="1" customWidth="1"/>
    <col min="13" max="14" width="18.7109375" style="23" hidden="1" customWidth="1"/>
    <col min="15" max="16" width="5.5703125" customWidth="1"/>
    <col min="17" max="17" width="17.28515625" customWidth="1"/>
    <col min="18" max="19" width="5.5703125" customWidth="1"/>
    <col min="20" max="22" width="6.5703125" customWidth="1"/>
    <col min="23" max="23" width="8.42578125" customWidth="1"/>
    <col min="24" max="25" width="6.5703125" customWidth="1"/>
    <col min="26" max="27" width="13.28515625" style="23" customWidth="1"/>
    <col min="28" max="28" width="15.7109375" style="23" customWidth="1"/>
    <col min="29" max="29" width="15.5703125" style="23" customWidth="1"/>
    <col min="30" max="30" width="14.7109375" style="37" customWidth="1"/>
  </cols>
  <sheetData>
    <row r="1" spans="1:30" s="22" customFormat="1" ht="42.75" customHeight="1" thickBot="1" x14ac:dyDescent="0.3">
      <c r="A1" s="132" t="s">
        <v>55</v>
      </c>
      <c r="B1" s="133"/>
      <c r="C1" s="133"/>
      <c r="D1" s="133"/>
      <c r="E1" s="133"/>
      <c r="F1" s="133"/>
      <c r="G1" s="133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5"/>
    </row>
    <row r="2" spans="1:30" ht="47.25" customHeight="1" thickBot="1" x14ac:dyDescent="0.3">
      <c r="A2" s="134" t="s">
        <v>4</v>
      </c>
      <c r="B2" s="135"/>
      <c r="C2" s="136" t="s">
        <v>17</v>
      </c>
      <c r="D2" s="137" t="s">
        <v>25</v>
      </c>
      <c r="E2" s="138"/>
      <c r="F2" s="139" t="s">
        <v>24</v>
      </c>
      <c r="G2" s="140"/>
      <c r="H2" s="48" t="s">
        <v>18</v>
      </c>
      <c r="I2" s="52"/>
      <c r="J2" s="11" t="s">
        <v>15</v>
      </c>
      <c r="K2" s="52" t="s">
        <v>14</v>
      </c>
      <c r="L2" s="47"/>
      <c r="M2" s="53" t="s">
        <v>21</v>
      </c>
      <c r="N2" s="51"/>
      <c r="Z2"/>
      <c r="AA2"/>
      <c r="AB2"/>
      <c r="AC2"/>
      <c r="AD2"/>
    </row>
    <row r="3" spans="1:30" ht="90" customHeight="1" x14ac:dyDescent="0.25">
      <c r="A3" s="141"/>
      <c r="B3" s="69"/>
      <c r="C3" s="50"/>
      <c r="D3" s="46" t="s">
        <v>1</v>
      </c>
      <c r="E3" s="46" t="s">
        <v>2</v>
      </c>
      <c r="F3" s="70" t="s">
        <v>12</v>
      </c>
      <c r="G3" s="142" t="s">
        <v>7</v>
      </c>
      <c r="H3" s="126" t="s">
        <v>50</v>
      </c>
      <c r="I3" s="60" t="s">
        <v>51</v>
      </c>
      <c r="J3" s="60" t="s">
        <v>52</v>
      </c>
      <c r="K3" s="60" t="s">
        <v>53</v>
      </c>
      <c r="L3" s="62" t="s">
        <v>54</v>
      </c>
      <c r="M3" s="54" t="s">
        <v>23</v>
      </c>
      <c r="N3" s="57" t="s">
        <v>22</v>
      </c>
      <c r="Z3"/>
      <c r="AA3"/>
      <c r="AB3"/>
      <c r="AC3"/>
      <c r="AD3"/>
    </row>
    <row r="4" spans="1:30" s="23" customFormat="1" ht="94.5" customHeight="1" thickBot="1" x14ac:dyDescent="0.3">
      <c r="A4" s="184"/>
      <c r="B4" s="185"/>
      <c r="C4" s="186"/>
      <c r="D4" s="187"/>
      <c r="E4" s="187"/>
      <c r="F4" s="188"/>
      <c r="G4" s="189"/>
      <c r="H4" s="127"/>
      <c r="I4" s="61"/>
      <c r="J4" s="61"/>
      <c r="K4" s="61"/>
      <c r="L4" s="63"/>
      <c r="M4" s="55"/>
      <c r="N4" s="58"/>
    </row>
    <row r="5" spans="1:30" ht="15.75" customHeight="1" x14ac:dyDescent="0.25">
      <c r="A5" s="179" t="s">
        <v>0</v>
      </c>
      <c r="B5" s="180"/>
      <c r="C5" s="92"/>
      <c r="D5" s="181"/>
      <c r="E5" s="182"/>
      <c r="F5" s="182"/>
      <c r="G5" s="183"/>
      <c r="H5" s="40"/>
      <c r="I5" s="24"/>
      <c r="J5" s="24"/>
      <c r="K5" s="24"/>
      <c r="L5" s="25"/>
      <c r="M5" s="55"/>
      <c r="N5" s="58"/>
      <c r="Z5"/>
      <c r="AA5"/>
      <c r="AB5"/>
      <c r="AC5"/>
      <c r="AD5"/>
    </row>
    <row r="6" spans="1:30" ht="18" customHeight="1" thickBot="1" x14ac:dyDescent="0.3">
      <c r="A6" s="146" t="s">
        <v>27</v>
      </c>
      <c r="B6" s="74"/>
      <c r="C6" s="75"/>
      <c r="D6" s="76"/>
      <c r="E6" s="77"/>
      <c r="F6" s="147">
        <f>SUM(F7:F8)</f>
        <v>10</v>
      </c>
      <c r="G6" s="148">
        <f>SUM(G7:G8)</f>
        <v>10</v>
      </c>
      <c r="H6" s="128"/>
      <c r="I6" s="26"/>
      <c r="J6" s="26"/>
      <c r="K6" s="26"/>
      <c r="L6" s="27"/>
      <c r="M6" s="56"/>
      <c r="N6" s="59"/>
      <c r="Z6"/>
      <c r="AA6"/>
      <c r="AB6"/>
      <c r="AC6"/>
      <c r="AD6"/>
    </row>
    <row r="7" spans="1:30" ht="30" x14ac:dyDescent="0.25">
      <c r="A7" s="149" t="s">
        <v>5</v>
      </c>
      <c r="B7" s="79" t="s">
        <v>28</v>
      </c>
      <c r="C7" s="80"/>
      <c r="D7" s="34">
        <v>24</v>
      </c>
      <c r="E7" s="150">
        <v>0</v>
      </c>
      <c r="F7" s="81">
        <v>5</v>
      </c>
      <c r="G7" s="151">
        <v>5</v>
      </c>
      <c r="H7" s="40"/>
      <c r="I7" s="24"/>
      <c r="J7" s="24"/>
      <c r="K7" s="24" t="s">
        <v>20</v>
      </c>
      <c r="L7" s="24" t="s">
        <v>19</v>
      </c>
      <c r="M7" s="28"/>
      <c r="N7" s="29"/>
      <c r="Z7"/>
      <c r="AA7"/>
      <c r="AB7"/>
      <c r="AC7"/>
      <c r="AD7"/>
    </row>
    <row r="8" spans="1:30" ht="18" customHeight="1" x14ac:dyDescent="0.25">
      <c r="A8" s="149" t="s">
        <v>5</v>
      </c>
      <c r="B8" s="82" t="s">
        <v>48</v>
      </c>
      <c r="C8" s="80"/>
      <c r="D8" s="34">
        <v>24</v>
      </c>
      <c r="E8" s="150">
        <v>0</v>
      </c>
      <c r="F8" s="83">
        <v>5</v>
      </c>
      <c r="G8" s="151">
        <v>5</v>
      </c>
      <c r="H8" s="40"/>
      <c r="I8" s="24"/>
      <c r="J8" s="24"/>
      <c r="K8" s="24" t="s">
        <v>19</v>
      </c>
      <c r="L8" s="24" t="s">
        <v>20</v>
      </c>
      <c r="M8" s="2"/>
      <c r="N8" s="30"/>
      <c r="Z8"/>
      <c r="AA8"/>
      <c r="AB8"/>
      <c r="AC8"/>
      <c r="AD8"/>
    </row>
    <row r="9" spans="1:30" ht="18" customHeight="1" thickBot="1" x14ac:dyDescent="0.3">
      <c r="A9" s="146" t="s">
        <v>29</v>
      </c>
      <c r="B9" s="74"/>
      <c r="C9" s="84"/>
      <c r="D9" s="76"/>
      <c r="E9" s="77"/>
      <c r="F9" s="147">
        <f>SUM(F10:F14)</f>
        <v>20</v>
      </c>
      <c r="G9" s="152">
        <f>SUM(G10:G14)</f>
        <v>20</v>
      </c>
      <c r="H9" s="129"/>
      <c r="I9" s="31"/>
      <c r="J9" s="31"/>
      <c r="K9" s="31"/>
      <c r="L9" s="31"/>
      <c r="Z9"/>
      <c r="AA9"/>
      <c r="AB9"/>
      <c r="AC9"/>
      <c r="AD9"/>
    </row>
    <row r="10" spans="1:30" ht="18" customHeight="1" x14ac:dyDescent="0.25">
      <c r="A10" s="153" t="s">
        <v>5</v>
      </c>
      <c r="B10" s="86" t="s">
        <v>30</v>
      </c>
      <c r="C10" s="80"/>
      <c r="D10" s="34">
        <v>24</v>
      </c>
      <c r="E10" s="150">
        <v>0</v>
      </c>
      <c r="F10" s="81">
        <v>4</v>
      </c>
      <c r="G10" s="154">
        <v>4</v>
      </c>
      <c r="H10" s="40"/>
      <c r="I10" s="24"/>
      <c r="J10" s="24"/>
      <c r="K10" s="24" t="s">
        <v>20</v>
      </c>
      <c r="L10" s="24" t="s">
        <v>19</v>
      </c>
      <c r="M10" s="28"/>
      <c r="N10" s="29"/>
      <c r="Z10"/>
      <c r="AA10"/>
      <c r="AB10"/>
      <c r="AC10"/>
      <c r="AD10"/>
    </row>
    <row r="11" spans="1:30" ht="18" customHeight="1" x14ac:dyDescent="0.25">
      <c r="A11" s="153" t="s">
        <v>5</v>
      </c>
      <c r="B11" s="82" t="s">
        <v>31</v>
      </c>
      <c r="C11" s="80"/>
      <c r="D11" s="34">
        <v>24</v>
      </c>
      <c r="E11" s="150">
        <v>0</v>
      </c>
      <c r="F11" s="34">
        <v>4</v>
      </c>
      <c r="G11" s="155">
        <v>4</v>
      </c>
      <c r="H11" s="40"/>
      <c r="I11" s="24"/>
      <c r="J11" s="24"/>
      <c r="K11" s="24" t="s">
        <v>19</v>
      </c>
      <c r="L11" s="24" t="s">
        <v>20</v>
      </c>
      <c r="M11" s="2"/>
      <c r="N11" s="30"/>
      <c r="Z11"/>
      <c r="AA11"/>
      <c r="AB11"/>
      <c r="AC11"/>
      <c r="AD11"/>
    </row>
    <row r="12" spans="1:30" ht="18" customHeight="1" x14ac:dyDescent="0.25">
      <c r="A12" s="153" t="s">
        <v>5</v>
      </c>
      <c r="B12" s="86" t="s">
        <v>32</v>
      </c>
      <c r="C12" s="80"/>
      <c r="D12" s="34">
        <v>24</v>
      </c>
      <c r="E12" s="150">
        <v>0</v>
      </c>
      <c r="F12" s="34">
        <v>4</v>
      </c>
      <c r="G12" s="155">
        <v>4</v>
      </c>
      <c r="H12" s="40"/>
      <c r="I12" s="24"/>
      <c r="J12" s="24"/>
      <c r="K12" s="24" t="s">
        <v>19</v>
      </c>
      <c r="L12" s="24" t="s">
        <v>20</v>
      </c>
      <c r="M12" s="2"/>
      <c r="N12" s="30"/>
      <c r="Z12"/>
      <c r="AA12"/>
      <c r="AB12"/>
      <c r="AC12"/>
      <c r="AD12"/>
    </row>
    <row r="13" spans="1:30" ht="18" customHeight="1" x14ac:dyDescent="0.25">
      <c r="A13" s="153" t="s">
        <v>5</v>
      </c>
      <c r="B13" s="86" t="s">
        <v>33</v>
      </c>
      <c r="C13" s="80"/>
      <c r="D13" s="34">
        <v>24</v>
      </c>
      <c r="E13" s="150">
        <v>0</v>
      </c>
      <c r="F13" s="34">
        <v>4</v>
      </c>
      <c r="G13" s="155">
        <v>4</v>
      </c>
      <c r="H13" s="40"/>
      <c r="I13" s="24"/>
      <c r="J13" s="24"/>
      <c r="K13" s="24" t="s">
        <v>19</v>
      </c>
      <c r="L13" s="24" t="s">
        <v>20</v>
      </c>
      <c r="M13" s="2"/>
      <c r="N13" s="30"/>
      <c r="Z13"/>
      <c r="AA13"/>
      <c r="AB13"/>
      <c r="AC13"/>
      <c r="AD13"/>
    </row>
    <row r="14" spans="1:30" ht="18" customHeight="1" x14ac:dyDescent="0.25">
      <c r="A14" s="153" t="s">
        <v>5</v>
      </c>
      <c r="B14" s="86" t="s">
        <v>34</v>
      </c>
      <c r="C14" s="80"/>
      <c r="D14" s="34">
        <v>0</v>
      </c>
      <c r="E14" s="150">
        <v>18</v>
      </c>
      <c r="F14" s="83">
        <v>4</v>
      </c>
      <c r="G14" s="156">
        <v>4</v>
      </c>
      <c r="H14" s="40"/>
      <c r="I14" s="24"/>
      <c r="J14" s="24"/>
      <c r="K14" s="24"/>
      <c r="L14" s="24"/>
      <c r="M14" s="2"/>
      <c r="N14" s="30"/>
      <c r="Z14"/>
      <c r="AA14"/>
      <c r="AB14"/>
      <c r="AC14"/>
      <c r="AD14"/>
    </row>
    <row r="15" spans="1:30" ht="18" customHeight="1" thickBot="1" x14ac:dyDescent="0.3">
      <c r="A15" s="157" t="s">
        <v>26</v>
      </c>
      <c r="B15" s="87"/>
      <c r="C15" s="75"/>
      <c r="D15" s="76" t="s">
        <v>6</v>
      </c>
      <c r="E15" s="77"/>
      <c r="F15" s="78">
        <f>SUM(F16:F17)</f>
        <v>0</v>
      </c>
      <c r="G15" s="148">
        <f>SUM(G16:G17)</f>
        <v>0</v>
      </c>
      <c r="H15" s="129"/>
      <c r="I15" s="31"/>
      <c r="J15" s="31"/>
      <c r="K15" s="31"/>
      <c r="L15" s="31"/>
      <c r="Z15"/>
      <c r="AA15"/>
      <c r="AB15"/>
      <c r="AC15"/>
      <c r="AD15"/>
    </row>
    <row r="16" spans="1:30" ht="18" customHeight="1" x14ac:dyDescent="0.25">
      <c r="A16" s="153" t="s">
        <v>16</v>
      </c>
      <c r="B16" s="88" t="s">
        <v>35</v>
      </c>
      <c r="C16" s="3"/>
      <c r="D16" s="34">
        <v>0</v>
      </c>
      <c r="E16" s="150">
        <v>0</v>
      </c>
      <c r="F16" s="81">
        <v>0</v>
      </c>
      <c r="G16" s="151">
        <v>0</v>
      </c>
      <c r="H16" s="40"/>
      <c r="I16" s="24"/>
      <c r="J16" s="24"/>
      <c r="K16" s="24"/>
      <c r="L16" s="24"/>
      <c r="M16" s="28"/>
      <c r="N16" s="29"/>
      <c r="Z16"/>
      <c r="AA16"/>
      <c r="AB16"/>
      <c r="AC16"/>
      <c r="AD16"/>
    </row>
    <row r="17" spans="1:30" ht="19.5" customHeight="1" x14ac:dyDescent="0.25">
      <c r="A17" s="153" t="s">
        <v>16</v>
      </c>
      <c r="B17" s="88" t="s">
        <v>36</v>
      </c>
      <c r="C17" s="3"/>
      <c r="D17" s="34">
        <v>0</v>
      </c>
      <c r="E17" s="150">
        <v>0</v>
      </c>
      <c r="F17" s="34">
        <v>0</v>
      </c>
      <c r="G17" s="151">
        <v>0</v>
      </c>
      <c r="H17" s="40"/>
      <c r="I17" s="24"/>
      <c r="J17" s="24"/>
      <c r="K17" s="24"/>
      <c r="L17" s="24"/>
      <c r="M17" s="2"/>
      <c r="N17" s="30"/>
      <c r="Z17"/>
      <c r="AA17"/>
      <c r="AB17"/>
      <c r="AC17"/>
      <c r="AD17"/>
    </row>
    <row r="18" spans="1:30" s="32" customFormat="1" ht="15.75" thickBot="1" x14ac:dyDescent="0.3">
      <c r="A18" s="158" t="s">
        <v>9</v>
      </c>
      <c r="B18" s="89"/>
      <c r="C18" s="90"/>
      <c r="D18" s="6">
        <f>SUM(D7:D8,D10:D14,D16:D17)</f>
        <v>144</v>
      </c>
      <c r="E18" s="41">
        <f>SUM(E7:E8,E10:E14,E16:E17)</f>
        <v>18</v>
      </c>
      <c r="F18" s="81"/>
      <c r="G18" s="152">
        <f>G6+G9+G15</f>
        <v>30</v>
      </c>
      <c r="H18" s="129"/>
      <c r="I18" s="31"/>
      <c r="J18" s="31"/>
      <c r="K18" s="31"/>
      <c r="L18" s="31"/>
      <c r="M18" s="15"/>
      <c r="N18" s="16"/>
    </row>
    <row r="19" spans="1:30" s="32" customFormat="1" x14ac:dyDescent="0.25">
      <c r="A19" s="159"/>
      <c r="B19" s="91"/>
      <c r="C19" s="92"/>
      <c r="D19" s="67">
        <f>SUM(D18:E18)</f>
        <v>162</v>
      </c>
      <c r="E19" s="93"/>
      <c r="F19" s="94"/>
      <c r="G19" s="160"/>
      <c r="H19" s="129"/>
      <c r="I19" s="31"/>
      <c r="J19" s="31"/>
      <c r="K19" s="31"/>
      <c r="L19" s="31"/>
      <c r="M19" s="1"/>
      <c r="N19" s="1"/>
    </row>
    <row r="20" spans="1:30" ht="19.5" customHeight="1" x14ac:dyDescent="0.25">
      <c r="A20" s="161" t="s">
        <v>8</v>
      </c>
      <c r="B20" s="68"/>
      <c r="C20" s="95"/>
      <c r="D20" s="41">
        <f>SUM(D7:D8,D10:D14)</f>
        <v>144</v>
      </c>
      <c r="E20" s="41">
        <f>SUM(E7:E8,E10:E14,E16:E17)</f>
        <v>18</v>
      </c>
      <c r="F20" s="96"/>
      <c r="G20" s="18"/>
      <c r="H20" s="129"/>
      <c r="I20" s="31"/>
      <c r="J20" s="31"/>
      <c r="K20" s="31"/>
      <c r="L20" s="31"/>
      <c r="M20" s="7"/>
      <c r="N20" s="7"/>
      <c r="Z20"/>
      <c r="AA20"/>
      <c r="AB20"/>
      <c r="AC20"/>
      <c r="AD20"/>
    </row>
    <row r="21" spans="1:30" ht="18" customHeight="1" x14ac:dyDescent="0.25">
      <c r="A21" s="5"/>
      <c r="B21" s="162"/>
      <c r="C21" s="163"/>
      <c r="D21" s="162"/>
      <c r="E21" s="162"/>
      <c r="F21" s="150"/>
      <c r="G21" s="17"/>
      <c r="H21" s="130"/>
      <c r="I21" s="31"/>
      <c r="J21" s="31"/>
      <c r="K21" s="34"/>
      <c r="L21" s="31"/>
      <c r="M21" s="1"/>
      <c r="N21" s="1"/>
      <c r="Z21"/>
      <c r="AA21"/>
      <c r="AB21"/>
      <c r="AC21"/>
      <c r="AD21"/>
    </row>
    <row r="22" spans="1:30" x14ac:dyDescent="0.25">
      <c r="A22" s="144" t="s">
        <v>3</v>
      </c>
      <c r="B22" s="49"/>
      <c r="C22" s="75"/>
      <c r="D22" s="72"/>
      <c r="E22" s="73"/>
      <c r="F22" s="73"/>
      <c r="G22" s="145"/>
      <c r="H22" s="129"/>
      <c r="I22" s="31"/>
      <c r="J22" s="31"/>
      <c r="K22" s="31"/>
      <c r="L22" s="31"/>
      <c r="M22" s="8"/>
      <c r="N22" s="8"/>
      <c r="Z22"/>
      <c r="AA22"/>
      <c r="AB22"/>
      <c r="AC22"/>
      <c r="AD22"/>
    </row>
    <row r="23" spans="1:30" x14ac:dyDescent="0.25">
      <c r="A23" s="146" t="s">
        <v>27</v>
      </c>
      <c r="B23" s="74"/>
      <c r="C23" s="3"/>
      <c r="D23" s="76"/>
      <c r="E23" s="77"/>
      <c r="F23" s="78">
        <f>SUM(F24:F26)</f>
        <v>12</v>
      </c>
      <c r="G23" s="164">
        <f>SUM(G24:G26)</f>
        <v>12</v>
      </c>
      <c r="H23" s="129"/>
      <c r="I23" s="31"/>
      <c r="J23" s="31"/>
      <c r="K23" s="31"/>
      <c r="L23" s="31"/>
      <c r="M23" s="9"/>
      <c r="N23" s="9"/>
      <c r="Z23"/>
      <c r="AA23"/>
      <c r="AB23"/>
      <c r="AC23"/>
      <c r="AD23"/>
    </row>
    <row r="24" spans="1:30" s="32" customFormat="1" ht="19.149999999999999" customHeight="1" x14ac:dyDescent="0.25">
      <c r="A24" s="153" t="s">
        <v>5</v>
      </c>
      <c r="B24" s="82" t="s">
        <v>37</v>
      </c>
      <c r="C24" s="97"/>
      <c r="D24" s="34">
        <v>24</v>
      </c>
      <c r="E24" s="34">
        <v>0</v>
      </c>
      <c r="F24" s="98">
        <v>4</v>
      </c>
      <c r="G24" s="155">
        <v>4</v>
      </c>
      <c r="H24" s="131"/>
      <c r="I24" s="38"/>
      <c r="J24" s="38"/>
      <c r="K24" s="38" t="s">
        <v>20</v>
      </c>
      <c r="L24" s="38" t="s">
        <v>19</v>
      </c>
      <c r="M24" s="4"/>
      <c r="N24" s="4"/>
    </row>
    <row r="25" spans="1:30" s="32" customFormat="1" ht="19.149999999999999" customHeight="1" x14ac:dyDescent="0.25">
      <c r="A25" s="153" t="s">
        <v>5</v>
      </c>
      <c r="B25" s="82" t="s">
        <v>38</v>
      </c>
      <c r="C25" s="80"/>
      <c r="D25" s="34">
        <v>24</v>
      </c>
      <c r="E25" s="34">
        <v>0</v>
      </c>
      <c r="F25" s="98">
        <v>4</v>
      </c>
      <c r="G25" s="155">
        <v>4</v>
      </c>
      <c r="H25" s="131"/>
      <c r="I25" s="38"/>
      <c r="J25" s="38"/>
      <c r="K25" s="38" t="s">
        <v>20</v>
      </c>
      <c r="L25" s="38" t="s">
        <v>19</v>
      </c>
      <c r="M25" s="4"/>
      <c r="N25" s="4"/>
    </row>
    <row r="26" spans="1:30" s="32" customFormat="1" ht="19.149999999999999" customHeight="1" x14ac:dyDescent="0.25">
      <c r="A26" s="153" t="s">
        <v>5</v>
      </c>
      <c r="B26" s="99" t="s">
        <v>49</v>
      </c>
      <c r="C26" s="80"/>
      <c r="D26" s="34">
        <v>24</v>
      </c>
      <c r="E26" s="34">
        <v>0</v>
      </c>
      <c r="F26" s="98">
        <v>4</v>
      </c>
      <c r="G26" s="155">
        <v>4</v>
      </c>
      <c r="H26" s="131"/>
      <c r="I26" s="38"/>
      <c r="J26" s="38"/>
      <c r="K26" s="38" t="s">
        <v>19</v>
      </c>
      <c r="L26" s="38" t="s">
        <v>20</v>
      </c>
      <c r="M26" s="4"/>
      <c r="N26" s="4"/>
    </row>
    <row r="27" spans="1:30" s="32" customFormat="1" ht="19.149999999999999" customHeight="1" x14ac:dyDescent="0.25">
      <c r="A27" s="165" t="s">
        <v>29</v>
      </c>
      <c r="B27" s="100"/>
      <c r="C27" s="80"/>
      <c r="D27" s="101"/>
      <c r="E27" s="102"/>
      <c r="F27" s="45">
        <f>SUM(F28:F33)</f>
        <v>8</v>
      </c>
      <c r="G27" s="155">
        <f>SUM(G28:G33)</f>
        <v>8</v>
      </c>
      <c r="H27" s="130"/>
      <c r="I27" s="34"/>
      <c r="J27" s="34"/>
      <c r="K27" s="34"/>
      <c r="L27" s="34"/>
      <c r="M27" s="39"/>
      <c r="N27" s="39"/>
    </row>
    <row r="28" spans="1:30" s="32" customFormat="1" ht="19.149999999999999" customHeight="1" x14ac:dyDescent="0.25">
      <c r="A28" s="153" t="s">
        <v>5</v>
      </c>
      <c r="B28" s="99" t="s">
        <v>39</v>
      </c>
      <c r="C28" s="80"/>
      <c r="D28" s="103">
        <v>12</v>
      </c>
      <c r="E28" s="81">
        <v>0</v>
      </c>
      <c r="F28" s="104">
        <v>1</v>
      </c>
      <c r="G28" s="154">
        <v>1</v>
      </c>
      <c r="H28" s="131"/>
      <c r="I28" s="38"/>
      <c r="J28" s="38"/>
      <c r="K28" s="38" t="s">
        <v>20</v>
      </c>
      <c r="L28" s="38" t="s">
        <v>19</v>
      </c>
      <c r="M28" s="4"/>
      <c r="N28" s="4"/>
    </row>
    <row r="29" spans="1:30" s="32" customFormat="1" ht="19.149999999999999" customHeight="1" x14ac:dyDescent="0.25">
      <c r="A29" s="153" t="s">
        <v>5</v>
      </c>
      <c r="B29" s="99" t="s">
        <v>40</v>
      </c>
      <c r="C29" s="80"/>
      <c r="D29" s="98">
        <v>18</v>
      </c>
      <c r="E29" s="34">
        <v>0</v>
      </c>
      <c r="F29" s="150">
        <v>2</v>
      </c>
      <c r="G29" s="155">
        <v>2</v>
      </c>
      <c r="H29" s="131"/>
      <c r="I29" s="38"/>
      <c r="J29" s="38"/>
      <c r="K29" s="38" t="s">
        <v>19</v>
      </c>
      <c r="L29" s="38" t="s">
        <v>20</v>
      </c>
      <c r="M29" s="4"/>
      <c r="N29" s="4"/>
    </row>
    <row r="30" spans="1:30" s="32" customFormat="1" ht="19.149999999999999" customHeight="1" x14ac:dyDescent="0.25">
      <c r="A30" s="153" t="s">
        <v>5</v>
      </c>
      <c r="B30" s="99" t="s">
        <v>41</v>
      </c>
      <c r="C30" s="80"/>
      <c r="D30" s="98">
        <v>18</v>
      </c>
      <c r="E30" s="34">
        <v>0</v>
      </c>
      <c r="F30" s="150">
        <v>2</v>
      </c>
      <c r="G30" s="155">
        <v>2</v>
      </c>
      <c r="H30" s="131"/>
      <c r="I30" s="38"/>
      <c r="J30" s="38"/>
      <c r="K30" s="38" t="s">
        <v>19</v>
      </c>
      <c r="L30" s="38" t="s">
        <v>20</v>
      </c>
      <c r="M30" s="4"/>
      <c r="N30" s="4"/>
    </row>
    <row r="31" spans="1:30" s="32" customFormat="1" ht="19.149999999999999" customHeight="1" x14ac:dyDescent="0.25">
      <c r="A31" s="153" t="s">
        <v>5</v>
      </c>
      <c r="B31" s="82" t="s">
        <v>42</v>
      </c>
      <c r="C31" s="80"/>
      <c r="D31" s="98">
        <v>12</v>
      </c>
      <c r="E31" s="34">
        <v>0</v>
      </c>
      <c r="F31" s="150">
        <v>1</v>
      </c>
      <c r="G31" s="155">
        <v>1</v>
      </c>
      <c r="H31" s="131"/>
      <c r="I31" s="38"/>
      <c r="J31" s="38"/>
      <c r="K31" s="38" t="s">
        <v>20</v>
      </c>
      <c r="L31" s="38" t="s">
        <v>19</v>
      </c>
      <c r="M31" s="4"/>
      <c r="N31" s="4"/>
    </row>
    <row r="32" spans="1:30" s="32" customFormat="1" ht="19.149999999999999" customHeight="1" x14ac:dyDescent="0.25">
      <c r="A32" s="153" t="s">
        <v>5</v>
      </c>
      <c r="B32" s="82" t="s">
        <v>43</v>
      </c>
      <c r="C32" s="80"/>
      <c r="D32" s="98">
        <v>12</v>
      </c>
      <c r="E32" s="34">
        <v>0</v>
      </c>
      <c r="F32" s="150">
        <v>1</v>
      </c>
      <c r="G32" s="155">
        <v>1</v>
      </c>
      <c r="H32" s="131"/>
      <c r="I32" s="38"/>
      <c r="J32" s="38"/>
      <c r="K32" s="38" t="s">
        <v>20</v>
      </c>
      <c r="L32" s="38" t="s">
        <v>19</v>
      </c>
      <c r="M32" s="4"/>
      <c r="N32" s="4"/>
    </row>
    <row r="33" spans="1:30" s="32" customFormat="1" ht="19.149999999999999" customHeight="1" x14ac:dyDescent="0.25">
      <c r="A33" s="153" t="s">
        <v>5</v>
      </c>
      <c r="B33" s="99" t="s">
        <v>44</v>
      </c>
      <c r="C33" s="80"/>
      <c r="D33" s="98">
        <v>12</v>
      </c>
      <c r="E33" s="34">
        <v>0</v>
      </c>
      <c r="F33" s="150">
        <v>1</v>
      </c>
      <c r="G33" s="155">
        <v>1</v>
      </c>
      <c r="H33" s="131"/>
      <c r="I33" s="38"/>
      <c r="J33" s="38"/>
      <c r="K33" s="38" t="s">
        <v>20</v>
      </c>
      <c r="L33" s="38" t="s">
        <v>19</v>
      </c>
      <c r="M33" s="4"/>
      <c r="N33" s="4"/>
    </row>
    <row r="34" spans="1:30" ht="18" customHeight="1" x14ac:dyDescent="0.25">
      <c r="A34" s="146" t="s">
        <v>46</v>
      </c>
      <c r="B34" s="74"/>
      <c r="C34" s="3"/>
      <c r="D34" s="105" t="s">
        <v>6</v>
      </c>
      <c r="E34" s="106"/>
      <c r="F34" s="147">
        <f>SUM(F35:F35)</f>
        <v>10</v>
      </c>
      <c r="G34" s="166">
        <f>SUM(G35:G35)</f>
        <v>10</v>
      </c>
      <c r="H34" s="129"/>
      <c r="I34" s="31"/>
      <c r="J34" s="31"/>
      <c r="K34" s="31"/>
      <c r="L34" s="31"/>
      <c r="M34" s="10"/>
      <c r="N34" s="10"/>
      <c r="Z34"/>
      <c r="AA34"/>
      <c r="AB34"/>
      <c r="AC34"/>
      <c r="AD34"/>
    </row>
    <row r="35" spans="1:30" x14ac:dyDescent="0.25">
      <c r="A35" s="153" t="s">
        <v>5</v>
      </c>
      <c r="B35" s="99" t="s">
        <v>47</v>
      </c>
      <c r="C35" s="107"/>
      <c r="D35" s="108">
        <v>0</v>
      </c>
      <c r="E35" s="108">
        <v>90</v>
      </c>
      <c r="F35" s="109">
        <v>10</v>
      </c>
      <c r="G35" s="167">
        <v>10</v>
      </c>
      <c r="H35" s="36"/>
      <c r="I35" s="35"/>
      <c r="J35" s="35"/>
      <c r="K35" s="35"/>
      <c r="L35" s="36"/>
      <c r="M35" s="8"/>
      <c r="N35" s="8"/>
      <c r="Z35"/>
      <c r="AA35"/>
      <c r="AB35"/>
      <c r="AC35"/>
      <c r="AD35"/>
    </row>
    <row r="36" spans="1:30" ht="18" customHeight="1" x14ac:dyDescent="0.25">
      <c r="A36" s="157" t="s">
        <v>26</v>
      </c>
      <c r="B36" s="110"/>
      <c r="C36" s="3"/>
      <c r="D36" s="111" t="s">
        <v>6</v>
      </c>
      <c r="E36" s="112"/>
      <c r="F36" s="78">
        <f>SUM(F37:F37)</f>
        <v>0</v>
      </c>
      <c r="G36" s="148">
        <f>SUM(G37:G37)</f>
        <v>0</v>
      </c>
      <c r="H36" s="129"/>
      <c r="I36" s="31"/>
      <c r="J36" s="31"/>
      <c r="K36" s="31"/>
      <c r="L36" s="31"/>
      <c r="M36" s="10"/>
      <c r="N36" s="10"/>
      <c r="Z36"/>
      <c r="AA36"/>
      <c r="AB36"/>
      <c r="AC36"/>
      <c r="AD36"/>
    </row>
    <row r="37" spans="1:30" x14ac:dyDescent="0.25">
      <c r="A37" s="153" t="s">
        <v>16</v>
      </c>
      <c r="B37" s="88" t="s">
        <v>45</v>
      </c>
      <c r="C37" s="3"/>
      <c r="D37" s="109"/>
      <c r="E37" s="85"/>
      <c r="F37" s="109"/>
      <c r="G37" s="152"/>
      <c r="H37" s="36"/>
      <c r="I37" s="35"/>
      <c r="J37" s="35"/>
      <c r="K37" s="35"/>
      <c r="L37" s="36"/>
      <c r="M37" s="8"/>
      <c r="N37" s="8"/>
      <c r="Z37"/>
      <c r="AA37"/>
      <c r="AB37"/>
      <c r="AC37"/>
      <c r="AD37"/>
    </row>
    <row r="38" spans="1:30" s="32" customFormat="1" ht="15" customHeight="1" x14ac:dyDescent="0.25">
      <c r="A38" s="158" t="s">
        <v>10</v>
      </c>
      <c r="B38" s="113"/>
      <c r="C38" s="42"/>
      <c r="D38" s="114">
        <f>SUM(D35:D35,D28:D33,D24:D26,D37:D37)</f>
        <v>156</v>
      </c>
      <c r="E38" s="115">
        <f>SUM(E35:E35,E28:E33,E24:E26)</f>
        <v>90</v>
      </c>
      <c r="F38" s="116"/>
      <c r="G38" s="167">
        <f>G23+G27+G34+G36</f>
        <v>30</v>
      </c>
      <c r="H38" s="23"/>
      <c r="I38" s="2"/>
      <c r="J38" s="2"/>
      <c r="K38" s="23"/>
      <c r="L38" s="2"/>
      <c r="M38" s="19"/>
      <c r="N38" s="12"/>
    </row>
    <row r="39" spans="1:30" x14ac:dyDescent="0.25">
      <c r="A39" s="159"/>
      <c r="B39" s="117"/>
      <c r="C39" s="118"/>
      <c r="D39" s="119">
        <f>SUM(D38:E38)</f>
        <v>246</v>
      </c>
      <c r="E39" s="120"/>
      <c r="F39" s="121"/>
      <c r="G39" s="160"/>
      <c r="I39" s="2"/>
      <c r="J39" s="2"/>
      <c r="L39" s="2"/>
      <c r="M39" s="20"/>
      <c r="N39" s="13"/>
      <c r="Z39"/>
      <c r="AA39"/>
      <c r="AB39"/>
      <c r="AC39"/>
      <c r="AD39"/>
    </row>
    <row r="40" spans="1:30" x14ac:dyDescent="0.25">
      <c r="A40" s="161" t="s">
        <v>8</v>
      </c>
      <c r="B40" s="93"/>
      <c r="C40" s="122"/>
      <c r="D40" s="114">
        <f>SUM(D24:D26,D28:D33,D35)</f>
        <v>156</v>
      </c>
      <c r="E40" s="115">
        <f>SUM(E24:E35)</f>
        <v>90</v>
      </c>
      <c r="F40" s="123"/>
      <c r="G40" s="168"/>
      <c r="I40" s="2"/>
      <c r="J40" s="2"/>
      <c r="L40" s="2"/>
      <c r="M40" s="20"/>
      <c r="N40" s="13"/>
      <c r="Z40"/>
      <c r="AA40"/>
      <c r="AB40"/>
      <c r="AC40"/>
      <c r="AD40"/>
    </row>
    <row r="41" spans="1:30" ht="15.75" thickBot="1" x14ac:dyDescent="0.3">
      <c r="A41" s="169" t="s">
        <v>11</v>
      </c>
      <c r="B41" s="66"/>
      <c r="C41" s="43"/>
      <c r="D41" s="124">
        <f>D38+D18</f>
        <v>300</v>
      </c>
      <c r="E41" s="41">
        <f>E38+E18</f>
        <v>108</v>
      </c>
      <c r="F41" s="125"/>
      <c r="G41" s="170">
        <f>G18+G38</f>
        <v>60</v>
      </c>
      <c r="I41" s="2"/>
      <c r="J41" s="2"/>
      <c r="L41" s="2"/>
      <c r="M41" s="21"/>
      <c r="N41" s="14"/>
      <c r="Z41"/>
      <c r="AA41"/>
      <c r="AB41"/>
      <c r="AC41"/>
      <c r="AD41"/>
    </row>
    <row r="42" spans="1:30" x14ac:dyDescent="0.25">
      <c r="A42" s="143"/>
      <c r="B42" s="71"/>
      <c r="C42" s="44"/>
      <c r="D42" s="119">
        <f>SUM(D41:E41)</f>
        <v>408</v>
      </c>
      <c r="E42" s="120"/>
      <c r="F42" s="171"/>
      <c r="G42" s="172"/>
      <c r="Z42"/>
      <c r="AA42"/>
      <c r="AB42"/>
      <c r="AC42"/>
      <c r="AD42"/>
    </row>
    <row r="43" spans="1:30" ht="15.75" thickBot="1" x14ac:dyDescent="0.3">
      <c r="A43" s="173" t="s">
        <v>13</v>
      </c>
      <c r="B43" s="174"/>
      <c r="C43" s="175"/>
      <c r="D43" s="176">
        <f>SUM(D20,D40)</f>
        <v>300</v>
      </c>
      <c r="E43" s="176">
        <f>SUM(E40,E20)</f>
        <v>108</v>
      </c>
      <c r="F43" s="177"/>
      <c r="G43" s="178"/>
      <c r="M43" s="2"/>
      <c r="N43" s="2"/>
      <c r="Z43"/>
      <c r="AA43"/>
      <c r="AB43"/>
      <c r="AC43"/>
      <c r="AD43"/>
    </row>
    <row r="44" spans="1:30" x14ac:dyDescent="0.25">
      <c r="A44"/>
    </row>
  </sheetData>
  <mergeCells count="39">
    <mergeCell ref="A1:G1"/>
    <mergeCell ref="A34:B34"/>
    <mergeCell ref="A36:B36"/>
    <mergeCell ref="M2:N2"/>
    <mergeCell ref="M3:M6"/>
    <mergeCell ref="N3:N6"/>
    <mergeCell ref="I3:I4"/>
    <mergeCell ref="H3:H4"/>
    <mergeCell ref="J3:J4"/>
    <mergeCell ref="K3:K4"/>
    <mergeCell ref="L3:L4"/>
    <mergeCell ref="H2:I2"/>
    <mergeCell ref="K2:L2"/>
    <mergeCell ref="A2:B4"/>
    <mergeCell ref="C2:C4"/>
    <mergeCell ref="D2:E2"/>
    <mergeCell ref="F2:G2"/>
    <mergeCell ref="D3:D4"/>
    <mergeCell ref="E3:E4"/>
    <mergeCell ref="F3:F4"/>
    <mergeCell ref="G3:G4"/>
    <mergeCell ref="A27:B27"/>
    <mergeCell ref="D5:G5"/>
    <mergeCell ref="A18:B19"/>
    <mergeCell ref="D19:E19"/>
    <mergeCell ref="A9:B9"/>
    <mergeCell ref="A15:B15"/>
    <mergeCell ref="A6:B6"/>
    <mergeCell ref="A5:B5"/>
    <mergeCell ref="A20:B20"/>
    <mergeCell ref="A22:B22"/>
    <mergeCell ref="D22:G22"/>
    <mergeCell ref="A23:B23"/>
    <mergeCell ref="A43:B43"/>
    <mergeCell ref="A38:B39"/>
    <mergeCell ref="D39:E39"/>
    <mergeCell ref="A40:B40"/>
    <mergeCell ref="A41:B42"/>
    <mergeCell ref="D42:E42"/>
  </mergeCells>
  <conditionalFormatting sqref="G18">
    <cfRule type="cellIs" dxfId="2" priority="3" operator="notEqual">
      <formula>30</formula>
    </cfRule>
  </conditionalFormatting>
  <conditionalFormatting sqref="G38">
    <cfRule type="cellIs" dxfId="1" priority="2" operator="notEqual">
      <formula>30</formula>
    </cfRule>
  </conditionalFormatting>
  <conditionalFormatting sqref="G41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BF65973-0544-46B3-BC09-8CAECCA06EF6}">
          <x14:formula1>
            <xm:f>#REF!</xm:f>
          </x14:formula1>
          <xm:sqref>A24:A26 A7:A8 A28:A33 A35 A37 A10:A14 A16:A17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I5:I37 K5:L37 H5:H38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J5:J37</xm:sqref>
        </x14:dataValidation>
        <x14:dataValidation type="list" allowBlank="1" showInputMessage="1" showErrorMessage="1" xr:uid="{309DB902-C49C-4641-8E4F-05A24F8AEE74}">
          <x14:formula1>
            <xm:f>#REF!</xm:f>
          </x14:formula1>
          <xm:sqref>M7:M41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42640-2CDE-4C50-A1BC-82B6EC1F0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15656500</vt:r8>
  </property>
  <property fmtid="{D5CDD505-2E9C-101B-9397-08002B2CF9AE}" pid="12" name="_ExtendedDescription">
    <vt:lpwstr/>
  </property>
</Properties>
</file>