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7F647B81-52AD-4F92-8F1A-11A22DD830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MCC'!$A$1:$AD$44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E39" i="2"/>
  <c r="D39" i="2"/>
  <c r="D42" i="2" s="1"/>
  <c r="G36" i="2"/>
  <c r="F36" i="2"/>
  <c r="G31" i="2"/>
  <c r="F31" i="2"/>
  <c r="G26" i="2"/>
  <c r="G39" i="2" s="1"/>
  <c r="F26" i="2"/>
  <c r="E23" i="2"/>
  <c r="D23" i="2"/>
  <c r="D44" i="2" s="1"/>
  <c r="D22" i="2"/>
  <c r="E21" i="2"/>
  <c r="D21" i="2"/>
  <c r="G18" i="2"/>
  <c r="F18" i="2"/>
  <c r="G10" i="2"/>
  <c r="F10" i="2"/>
  <c r="G6" i="2"/>
  <c r="G21" i="2" s="1"/>
  <c r="F6" i="2"/>
  <c r="E42" i="2" l="1"/>
  <c r="D43" i="2" s="1"/>
  <c r="G42" i="2"/>
  <c r="E44" i="2"/>
  <c r="D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tc={D53AA903-9FD4-4B58-8964-6EA99052111C}</author>
  </authors>
  <commentList>
    <comment ref="A6" authorId="0" shapeId="0" xr:uid="{D53AA903-9FD4-4B58-8964-6EA99052111C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
</t>
      </text>
    </comment>
  </commentList>
</comments>
</file>

<file path=xl/sharedStrings.xml><?xml version="1.0" encoding="utf-8"?>
<sst xmlns="http://schemas.openxmlformats.org/spreadsheetml/2006/main" count="65" uniqueCount="48">
  <si>
    <t>Cours obligatoire</t>
  </si>
  <si>
    <t>Coef.</t>
  </si>
  <si>
    <t>ECTS</t>
  </si>
  <si>
    <t>Volume horaire étudiant</t>
  </si>
  <si>
    <t>Intitulé des UE 
et 
des éléments pédagogiques (EP)</t>
  </si>
  <si>
    <t>Indiquer code élément pédagogique (si existant) (CF structure SE) sinon laisser cellule vide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</si>
  <si>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</si>
  <si>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</si>
  <si>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</si>
  <si>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</si>
  <si>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</si>
  <si>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</si>
  <si>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</si>
  <si>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</si>
  <si>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</si>
  <si>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1</t>
  </si>
  <si>
    <t>UE 1 : 3 Cours obligatoires</t>
  </si>
  <si>
    <t>Contentieux européen et international</t>
  </si>
  <si>
    <t>Droit international économique (commerce et investissements)</t>
  </si>
  <si>
    <t>Droit du commerce international</t>
  </si>
  <si>
    <t>UE 2 : 3 cours au choix parmi les 7 dans la liste</t>
  </si>
  <si>
    <t xml:space="preserve">Cours optionnel </t>
  </si>
  <si>
    <t>Droit de l'arbitrage international</t>
  </si>
  <si>
    <t>Droit bancaire, financier et monétaire européen et international</t>
  </si>
  <si>
    <t>Droit des relations économiques internationales de l’UE</t>
  </si>
  <si>
    <t>RSE et compliance</t>
  </si>
  <si>
    <t>Droit du marché unique numérique</t>
  </si>
  <si>
    <t>Droit de la régulation</t>
  </si>
  <si>
    <t>One Health (droit européen et international)</t>
  </si>
  <si>
    <t>Bonifications</t>
  </si>
  <si>
    <t xml:space="preserve"> </t>
  </si>
  <si>
    <t xml:space="preserve">Total  </t>
  </si>
  <si>
    <t>Semestre 2</t>
  </si>
  <si>
    <t>UE 1 : Cours obligatoires</t>
  </si>
  <si>
    <t>Droit européen de la concurrence appliquée</t>
  </si>
  <si>
    <t>Droit de la concurrence (2)</t>
  </si>
  <si>
    <t>Clinique juridique</t>
  </si>
  <si>
    <t xml:space="preserve">Grands cas pratiques </t>
  </si>
  <si>
    <t>UE 2: Initiation à la recherche et à la pratique</t>
  </si>
  <si>
    <t>A choisir parmi mémoire ou stage + cours obligatoire</t>
  </si>
  <si>
    <t>Cours optionnel</t>
  </si>
  <si>
    <t>Mémoire</t>
  </si>
  <si>
    <t>Stage</t>
  </si>
  <si>
    <t xml:space="preserve">Module initiation à la recherche ou Moot International Arbitration ou droit Union européenne ou autre Moot court  </t>
  </si>
  <si>
    <t xml:space="preserve">Total </t>
  </si>
  <si>
    <t xml:space="preserve">Total annuel  </t>
  </si>
  <si>
    <t xml:space="preserve">Volume horaire annuel étudiant </t>
  </si>
  <si>
    <t xml:space="preserve">M2 Droit européen et international des activités économiques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</si>
</sst>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3" tint="0.39997558519241921"/>
      <name val="Calibri"/>
      <scheme val="minor"/>
    </font>
    <font>
      <sz val="11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indexed="64"/>
      <name val="Calibri"/>
      <scheme val="minor"/>
    </font>
    <font>
      <i/>
      <sz val="11"/>
      <color theme="1"/>
      <name val="Calibri"/>
      <scheme val="minor"/>
    </font>
    <font>
      <sz val="11"/>
      <color indexed="64"/>
      <name val="Calibri"/>
      <scheme val="minor"/>
    </font>
    <font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92D050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1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2" borderId="1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13" fillId="0" borderId="0" xfId="0" applyFont="1"/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0" fillId="4" borderId="0" xfId="0" applyFill="1"/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15" xfId="0" applyFill="1" applyBorder="1"/>
    <xf numFmtId="0" fontId="0" fillId="4" borderId="6" xfId="0" applyFill="1" applyBorder="1"/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1" fillId="10" borderId="2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0" fillId="11" borderId="15" xfId="0" applyFill="1" applyBorder="1"/>
    <xf numFmtId="0" fontId="0" fillId="11" borderId="6" xfId="0" applyFill="1" applyBorder="1"/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11" fillId="11" borderId="15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4" borderId="12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10" xfId="0" applyFill="1" applyBorder="1"/>
    <xf numFmtId="0" fontId="0" fillId="4" borderId="12" xfId="0" applyFill="1" applyBorder="1"/>
    <xf numFmtId="0" fontId="0" fillId="9" borderId="10" xfId="0" applyFill="1" applyBorder="1" applyAlignment="1">
      <alignment horizontal="center"/>
    </xf>
    <xf numFmtId="0" fontId="12" fillId="10" borderId="2" xfId="0" applyFont="1" applyFill="1" applyBorder="1" applyAlignment="1">
      <alignment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49" fontId="12" fillId="10" borderId="2" xfId="0" applyNumberFormat="1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left" vertical="center" wrapText="1"/>
    </xf>
    <xf numFmtId="0" fontId="0" fillId="4" borderId="19" xfId="0" applyFill="1" applyBorder="1"/>
    <xf numFmtId="0" fontId="0" fillId="9" borderId="13" xfId="0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0" fillId="4" borderId="13" xfId="0" applyFill="1" applyBorder="1"/>
    <xf numFmtId="0" fontId="0" fillId="4" borderId="5" xfId="0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0" fillId="4" borderId="5" xfId="0" applyFill="1" applyBorder="1" applyAlignment="1">
      <alignment horizontal="center"/>
    </xf>
    <xf numFmtId="49" fontId="10" fillId="10" borderId="2" xfId="0" applyNumberFormat="1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/>
    </xf>
    <xf numFmtId="0" fontId="0" fillId="11" borderId="1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2" fillId="12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11" borderId="0" xfId="0" applyFill="1"/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2825D275-6D62-A2DD-6ECA-79BD3B471789}" userId="S::wgamard@univ-paris1.fr::aa5fe56d-b2f4-481a-b415-c67b1182f54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8:59:40.05" personId="{2825D275-6D62-A2DD-6ECA-79BD3B471789}" id="{D53AA903-9FD4-4B58-8964-6EA99052111C}">
    <text xml:space="preserve">Nommer les UEs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5"/>
  <sheetViews>
    <sheetView tabSelected="1" workbookViewId="0">
      <selection activeCell="L26" sqref="L26"/>
    </sheetView>
  </sheetViews>
  <sheetFormatPr baseColWidth="10" defaultRowHeight="15"/>
  <cols>
    <col min="1" max="1" width="21" style="2" customWidth="1"/>
    <col min="2" max="2" width="67.5703125" style="3" customWidth="1"/>
    <col min="3" max="3" width="17.7109375" style="3" customWidth="1"/>
    <col min="4" max="4" width="7.5703125" customWidth="1"/>
    <col min="5" max="5" width="7.42578125" customWidth="1"/>
    <col min="6" max="7" width="6.5703125" customWidth="1"/>
    <col min="8" max="8" width="12.5703125" style="1" customWidth="1"/>
    <col min="9" max="9" width="15.5703125" style="1" customWidth="1"/>
    <col min="10" max="10" width="13.42578125" style="1" customWidth="1"/>
    <col min="11" max="11" width="12.5703125" style="1" customWidth="1"/>
    <col min="12" max="12" width="14.7109375" style="1" customWidth="1"/>
    <col min="13" max="13" width="18.7109375" style="4" customWidth="1"/>
    <col min="14" max="14" width="24.7109375" style="4" bestFit="1" customWidth="1"/>
    <col min="15" max="16" width="5.5703125" customWidth="1"/>
    <col min="17" max="17" width="21.71093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28515625" style="4" customWidth="1"/>
    <col min="27" max="27" width="15" style="4" customWidth="1"/>
    <col min="28" max="28" width="15.7109375" style="4" customWidth="1"/>
    <col min="29" max="29" width="15.5703125" style="4" customWidth="1"/>
    <col min="30" max="30" width="14.7109375" style="5" customWidth="1"/>
  </cols>
  <sheetData>
    <row r="1" spans="1:30" s="15" customFormat="1" ht="42.75" customHeight="1">
      <c r="A1" s="16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4"/>
    </row>
    <row r="2" spans="1:30" ht="47.25" customHeight="1">
      <c r="A2" s="18" t="s">
        <v>4</v>
      </c>
      <c r="B2" s="19"/>
      <c r="C2" s="20" t="s">
        <v>5</v>
      </c>
      <c r="D2" s="21" t="s">
        <v>6</v>
      </c>
      <c r="E2" s="22"/>
      <c r="F2" s="23" t="s">
        <v>7</v>
      </c>
      <c r="G2" s="24"/>
      <c r="H2" s="25" t="s">
        <v>8</v>
      </c>
      <c r="I2" s="25"/>
      <c r="J2" s="26" t="s">
        <v>9</v>
      </c>
      <c r="K2"/>
      <c r="L2"/>
      <c r="M2"/>
      <c r="N2"/>
      <c r="Z2"/>
      <c r="AA2"/>
      <c r="AB2"/>
      <c r="AC2"/>
      <c r="AD2"/>
    </row>
    <row r="3" spans="1:30" ht="90" customHeight="1">
      <c r="A3" s="27"/>
      <c r="B3" s="28"/>
      <c r="C3" s="29"/>
      <c r="D3" s="30" t="s">
        <v>10</v>
      </c>
      <c r="E3" s="30" t="s">
        <v>11</v>
      </c>
      <c r="F3" s="31" t="s">
        <v>1</v>
      </c>
      <c r="G3" s="32" t="s">
        <v>2</v>
      </c>
      <c r="H3" s="33" t="s">
        <v>12</v>
      </c>
      <c r="I3" s="33" t="s">
        <v>13</v>
      </c>
      <c r="J3" s="33" t="s">
        <v>14</v>
      </c>
      <c r="K3"/>
      <c r="L3"/>
      <c r="M3"/>
      <c r="N3"/>
      <c r="Z3"/>
      <c r="AA3"/>
      <c r="AB3"/>
      <c r="AC3"/>
      <c r="AD3"/>
    </row>
    <row r="4" spans="1:30" s="4" customFormat="1" ht="94.5" customHeight="1">
      <c r="A4" s="34"/>
      <c r="B4" s="35"/>
      <c r="C4" s="36"/>
      <c r="D4" s="37"/>
      <c r="E4" s="37"/>
      <c r="F4" s="38"/>
      <c r="G4" s="39"/>
      <c r="H4" s="40"/>
      <c r="I4" s="40"/>
      <c r="J4" s="40"/>
    </row>
    <row r="5" spans="1:30" ht="15.75" customHeight="1">
      <c r="A5" s="41" t="s">
        <v>15</v>
      </c>
      <c r="B5" s="42"/>
      <c r="C5" s="43"/>
      <c r="D5" s="44"/>
      <c r="E5" s="45"/>
      <c r="F5" s="45"/>
      <c r="G5" s="45"/>
      <c r="H5" s="46"/>
      <c r="I5" s="46"/>
      <c r="J5" s="46"/>
      <c r="K5"/>
      <c r="L5"/>
      <c r="M5"/>
      <c r="N5"/>
      <c r="Z5"/>
      <c r="AA5"/>
      <c r="AB5"/>
      <c r="AC5"/>
      <c r="AD5"/>
    </row>
    <row r="6" spans="1:30" ht="18" customHeight="1">
      <c r="A6" s="47" t="s">
        <v>16</v>
      </c>
      <c r="B6" s="48"/>
      <c r="C6" s="49"/>
      <c r="D6" s="50"/>
      <c r="E6" s="50"/>
      <c r="F6" s="51">
        <f>SUM(F7:F9)</f>
        <v>3</v>
      </c>
      <c r="G6" s="52">
        <f>SUM(G7:G9)</f>
        <v>15</v>
      </c>
      <c r="H6" s="53"/>
      <c r="I6" s="53"/>
      <c r="J6" s="53"/>
      <c r="K6"/>
      <c r="L6"/>
      <c r="M6"/>
      <c r="N6"/>
      <c r="Z6"/>
      <c r="AA6"/>
      <c r="AB6"/>
      <c r="AC6"/>
      <c r="AD6"/>
    </row>
    <row r="7" spans="1:30" ht="18" customHeight="1">
      <c r="A7" s="54" t="s">
        <v>0</v>
      </c>
      <c r="B7" s="55" t="s">
        <v>17</v>
      </c>
      <c r="C7" s="56"/>
      <c r="D7" s="57">
        <v>24</v>
      </c>
      <c r="E7" s="57">
        <v>0</v>
      </c>
      <c r="F7" s="57">
        <v>1</v>
      </c>
      <c r="G7" s="57">
        <v>5</v>
      </c>
      <c r="H7" s="58"/>
      <c r="I7" s="58"/>
      <c r="J7" s="58"/>
      <c r="K7"/>
      <c r="L7"/>
      <c r="M7"/>
      <c r="N7"/>
      <c r="Z7"/>
      <c r="AA7"/>
      <c r="AB7"/>
      <c r="AC7"/>
      <c r="AD7"/>
    </row>
    <row r="8" spans="1:30" ht="18" customHeight="1">
      <c r="A8" s="54" t="s">
        <v>0</v>
      </c>
      <c r="B8" s="55" t="s">
        <v>18</v>
      </c>
      <c r="C8" s="56"/>
      <c r="D8" s="59">
        <v>24</v>
      </c>
      <c r="E8" s="57">
        <v>0</v>
      </c>
      <c r="F8" s="57">
        <v>1</v>
      </c>
      <c r="G8" s="57">
        <v>5</v>
      </c>
      <c r="H8" s="58"/>
      <c r="I8" s="58"/>
      <c r="J8" s="58"/>
      <c r="K8"/>
      <c r="L8"/>
      <c r="M8"/>
      <c r="N8"/>
      <c r="Z8"/>
      <c r="AA8"/>
      <c r="AB8"/>
      <c r="AC8"/>
      <c r="AD8"/>
    </row>
    <row r="9" spans="1:30" ht="18" customHeight="1">
      <c r="A9" s="54" t="s">
        <v>0</v>
      </c>
      <c r="B9" s="55" t="s">
        <v>19</v>
      </c>
      <c r="C9" s="56"/>
      <c r="D9" s="57">
        <v>24</v>
      </c>
      <c r="E9" s="57">
        <v>0</v>
      </c>
      <c r="F9" s="57">
        <v>1</v>
      </c>
      <c r="G9" s="57">
        <v>5</v>
      </c>
      <c r="H9" s="58"/>
      <c r="I9" s="58"/>
      <c r="J9" s="58"/>
      <c r="K9"/>
      <c r="L9"/>
      <c r="M9"/>
      <c r="N9"/>
      <c r="Z9"/>
      <c r="AA9"/>
      <c r="AB9"/>
      <c r="AC9"/>
      <c r="AD9"/>
    </row>
    <row r="10" spans="1:30" ht="18" customHeight="1">
      <c r="A10" s="47" t="s">
        <v>20</v>
      </c>
      <c r="B10" s="60"/>
      <c r="C10" s="61"/>
      <c r="D10" s="62"/>
      <c r="E10" s="63"/>
      <c r="F10" s="64">
        <f>SUM(F11:F13)</f>
        <v>3</v>
      </c>
      <c r="G10" s="65">
        <f>SUM(G11:G13)</f>
        <v>15</v>
      </c>
      <c r="H10" s="66"/>
      <c r="I10" s="66"/>
      <c r="J10" s="66"/>
      <c r="K10"/>
      <c r="L10"/>
      <c r="M10"/>
      <c r="N10"/>
      <c r="Z10"/>
      <c r="AA10"/>
      <c r="AB10"/>
      <c r="AC10"/>
      <c r="AD10"/>
    </row>
    <row r="11" spans="1:30" ht="18" customHeight="1">
      <c r="A11" s="54" t="s">
        <v>21</v>
      </c>
      <c r="B11" s="67" t="s">
        <v>22</v>
      </c>
      <c r="C11" s="56"/>
      <c r="D11" s="68">
        <v>24</v>
      </c>
      <c r="E11" s="57">
        <v>0</v>
      </c>
      <c r="F11" s="57">
        <v>1</v>
      </c>
      <c r="G11" s="57">
        <v>5</v>
      </c>
      <c r="H11" s="58"/>
      <c r="I11" s="58"/>
      <c r="J11" s="58"/>
      <c r="K11"/>
      <c r="L11"/>
      <c r="M11"/>
      <c r="N11"/>
      <c r="Z11"/>
      <c r="AA11"/>
      <c r="AB11"/>
      <c r="AC11"/>
      <c r="AD11"/>
    </row>
    <row r="12" spans="1:30" ht="18" customHeight="1">
      <c r="A12" s="54" t="s">
        <v>21</v>
      </c>
      <c r="B12" s="69" t="s">
        <v>23</v>
      </c>
      <c r="C12" s="56"/>
      <c r="D12" s="70">
        <v>24</v>
      </c>
      <c r="E12" s="57">
        <v>0</v>
      </c>
      <c r="F12" s="57">
        <v>1</v>
      </c>
      <c r="G12" s="57">
        <v>5</v>
      </c>
      <c r="H12" s="58"/>
      <c r="I12" s="58"/>
      <c r="J12" s="58"/>
      <c r="K12"/>
      <c r="L12"/>
      <c r="M12"/>
      <c r="N12"/>
      <c r="Z12"/>
      <c r="AA12"/>
      <c r="AB12"/>
      <c r="AC12"/>
      <c r="AD12"/>
    </row>
    <row r="13" spans="1:30" ht="18" customHeight="1">
      <c r="A13" s="54" t="s">
        <v>21</v>
      </c>
      <c r="B13" s="69" t="s">
        <v>24</v>
      </c>
      <c r="C13" s="56"/>
      <c r="D13" s="68">
        <v>24</v>
      </c>
      <c r="E13" s="57">
        <v>0</v>
      </c>
      <c r="F13" s="57">
        <v>1</v>
      </c>
      <c r="G13" s="57">
        <v>5</v>
      </c>
      <c r="H13" s="58"/>
      <c r="I13" s="58"/>
      <c r="J13" s="58"/>
      <c r="K13"/>
      <c r="L13"/>
      <c r="M13"/>
      <c r="N13"/>
      <c r="Z13"/>
      <c r="AA13"/>
      <c r="AB13"/>
      <c r="AC13"/>
      <c r="AD13"/>
    </row>
    <row r="14" spans="1:30" ht="18" customHeight="1">
      <c r="A14" s="54" t="s">
        <v>21</v>
      </c>
      <c r="B14" s="69" t="s">
        <v>25</v>
      </c>
      <c r="C14" s="56"/>
      <c r="D14" s="68">
        <v>24</v>
      </c>
      <c r="E14" s="57">
        <v>0</v>
      </c>
      <c r="F14" s="57">
        <v>1</v>
      </c>
      <c r="G14" s="57">
        <v>5</v>
      </c>
      <c r="H14" s="58"/>
      <c r="I14" s="58"/>
      <c r="J14" s="58"/>
      <c r="K14"/>
      <c r="L14"/>
      <c r="M14"/>
      <c r="N14"/>
      <c r="Z14"/>
      <c r="AA14"/>
      <c r="AB14"/>
      <c r="AC14"/>
      <c r="AD14"/>
    </row>
    <row r="15" spans="1:30" ht="18" customHeight="1">
      <c r="A15" s="54" t="s">
        <v>21</v>
      </c>
      <c r="B15" s="67" t="s">
        <v>26</v>
      </c>
      <c r="C15" s="56"/>
      <c r="D15" s="68">
        <v>20</v>
      </c>
      <c r="E15" s="57">
        <v>0</v>
      </c>
      <c r="F15" s="57">
        <v>1</v>
      </c>
      <c r="G15" s="57">
        <v>5</v>
      </c>
      <c r="H15" s="58"/>
      <c r="I15" s="58"/>
      <c r="J15" s="58"/>
      <c r="K15"/>
      <c r="L15"/>
      <c r="M15"/>
      <c r="N15"/>
      <c r="Z15"/>
      <c r="AA15"/>
      <c r="AB15"/>
      <c r="AC15"/>
      <c r="AD15"/>
    </row>
    <row r="16" spans="1:30" ht="18" customHeight="1">
      <c r="A16" s="54" t="s">
        <v>21</v>
      </c>
      <c r="B16" s="67" t="s">
        <v>27</v>
      </c>
      <c r="C16" s="56"/>
      <c r="D16" s="68">
        <v>12</v>
      </c>
      <c r="E16" s="57">
        <v>0</v>
      </c>
      <c r="F16" s="57">
        <v>1</v>
      </c>
      <c r="G16" s="57">
        <v>5</v>
      </c>
      <c r="H16" s="58"/>
      <c r="I16" s="58"/>
      <c r="J16" s="58"/>
      <c r="K16"/>
      <c r="L16"/>
      <c r="M16"/>
      <c r="N16"/>
      <c r="Z16"/>
      <c r="AA16"/>
      <c r="AB16"/>
      <c r="AC16"/>
      <c r="AD16"/>
    </row>
    <row r="17" spans="1:30" s="15" customFormat="1" ht="18" customHeight="1">
      <c r="A17" s="54" t="s">
        <v>21</v>
      </c>
      <c r="B17" s="69" t="s">
        <v>28</v>
      </c>
      <c r="C17" s="56"/>
      <c r="D17" s="68">
        <v>24</v>
      </c>
      <c r="E17" s="57">
        <v>0</v>
      </c>
      <c r="F17" s="57">
        <v>1</v>
      </c>
      <c r="G17" s="57">
        <v>5</v>
      </c>
      <c r="H17" s="58"/>
      <c r="I17" s="58"/>
      <c r="J17" s="58"/>
    </row>
    <row r="18" spans="1:30" s="149" customFormat="1" ht="18" customHeight="1">
      <c r="A18" s="71" t="s">
        <v>29</v>
      </c>
      <c r="B18" s="72"/>
      <c r="C18" s="73"/>
      <c r="D18" s="74" t="s">
        <v>30</v>
      </c>
      <c r="E18" s="75"/>
      <c r="F18" s="76">
        <f>SUM(F19:F20)</f>
        <v>0</v>
      </c>
      <c r="G18" s="76">
        <f>SUM(G19:G20)</f>
        <v>0</v>
      </c>
      <c r="H18" s="77"/>
      <c r="I18" s="77"/>
      <c r="J18" s="77"/>
    </row>
    <row r="19" spans="1:30" s="149" customFormat="1" ht="18" customHeight="1">
      <c r="A19" s="78"/>
      <c r="B19" s="79"/>
      <c r="C19" s="80"/>
      <c r="D19" s="77">
        <v>0</v>
      </c>
      <c r="E19" s="81">
        <v>0</v>
      </c>
      <c r="F19" s="82">
        <v>0</v>
      </c>
      <c r="G19" s="81">
        <v>0</v>
      </c>
      <c r="H19" s="77"/>
      <c r="I19" s="77"/>
      <c r="J19" s="77"/>
    </row>
    <row r="20" spans="1:30" s="149" customFormat="1">
      <c r="A20" s="78"/>
      <c r="B20" s="79"/>
      <c r="C20" s="80"/>
      <c r="D20" s="77">
        <v>0</v>
      </c>
      <c r="E20" s="81">
        <v>0</v>
      </c>
      <c r="F20" s="77">
        <v>0</v>
      </c>
      <c r="G20" s="81">
        <v>0</v>
      </c>
      <c r="H20" s="77"/>
      <c r="I20" s="77"/>
      <c r="J20" s="77"/>
    </row>
    <row r="21" spans="1:30" s="2" customFormat="1">
      <c r="A21" s="32" t="s">
        <v>31</v>
      </c>
      <c r="B21" s="83"/>
      <c r="C21" s="84"/>
      <c r="D21" s="85">
        <f>SUM(D7:D9,D11:D17,D19:D20)</f>
        <v>224</v>
      </c>
      <c r="E21" s="86">
        <f>SUM(E7:E9,E11:E17,E19:E20)</f>
        <v>0</v>
      </c>
      <c r="F21" s="87"/>
      <c r="G21" s="88">
        <f>G6+G10+G18</f>
        <v>30</v>
      </c>
      <c r="H21" s="66"/>
      <c r="I21" s="66"/>
      <c r="J21" s="66"/>
    </row>
    <row r="22" spans="1:30" s="2" customFormat="1">
      <c r="A22" s="39"/>
      <c r="B22" s="89"/>
      <c r="C22" s="90"/>
      <c r="D22" s="23">
        <f>SUM(D21:E21)</f>
        <v>224</v>
      </c>
      <c r="E22" s="91"/>
      <c r="F22" s="92"/>
      <c r="G22" s="93"/>
      <c r="H22" s="66"/>
      <c r="I22" s="66"/>
      <c r="J22" s="66"/>
    </row>
    <row r="23" spans="1:30" ht="19.5" customHeight="1">
      <c r="A23" s="23" t="s">
        <v>3</v>
      </c>
      <c r="B23" s="24"/>
      <c r="C23" s="94"/>
      <c r="D23" s="86">
        <f>SUM(D7:D9,D11:D13)</f>
        <v>144</v>
      </c>
      <c r="E23" s="86">
        <f>SUM(E7:E9,E11:E13)</f>
        <v>0</v>
      </c>
      <c r="F23" s="95"/>
      <c r="G23" s="96"/>
      <c r="H23" s="66"/>
      <c r="I23" s="66"/>
      <c r="J23" s="66"/>
      <c r="K23"/>
      <c r="L23"/>
      <c r="M23"/>
      <c r="N23"/>
      <c r="Z23"/>
      <c r="AA23"/>
      <c r="AB23"/>
      <c r="AC23"/>
      <c r="AD23"/>
    </row>
    <row r="24" spans="1:30" ht="18" customHeight="1">
      <c r="A24" s="97"/>
      <c r="B24" s="97"/>
      <c r="C24" s="98"/>
      <c r="D24" s="97"/>
      <c r="E24" s="97"/>
      <c r="F24" s="99"/>
      <c r="G24" s="97"/>
      <c r="H24" s="66"/>
      <c r="I24" s="66"/>
      <c r="J24" s="66"/>
      <c r="K24"/>
      <c r="L24"/>
      <c r="M24"/>
      <c r="N24"/>
      <c r="Z24"/>
      <c r="AA24"/>
      <c r="AB24"/>
      <c r="AC24"/>
      <c r="AD24"/>
    </row>
    <row r="25" spans="1:30">
      <c r="A25" s="41" t="s">
        <v>32</v>
      </c>
      <c r="B25" s="42"/>
      <c r="C25" s="49"/>
      <c r="D25" s="44"/>
      <c r="E25" s="45"/>
      <c r="F25" s="45"/>
      <c r="G25" s="45"/>
      <c r="H25" s="66"/>
      <c r="I25" s="66"/>
      <c r="J25" s="66"/>
      <c r="K25"/>
      <c r="L25"/>
      <c r="M25"/>
      <c r="N25"/>
      <c r="Z25"/>
      <c r="AA25"/>
      <c r="AB25"/>
      <c r="AC25"/>
      <c r="AD25"/>
    </row>
    <row r="26" spans="1:30">
      <c r="A26" s="47" t="s">
        <v>33</v>
      </c>
      <c r="B26" s="48"/>
      <c r="C26" s="100"/>
      <c r="D26" s="101"/>
      <c r="E26" s="102"/>
      <c r="F26" s="64">
        <f>SUM(F27:F30)</f>
        <v>4</v>
      </c>
      <c r="G26" s="103">
        <f>SUM(G27:G30)</f>
        <v>20</v>
      </c>
      <c r="H26" s="66"/>
      <c r="I26" s="66"/>
      <c r="J26" s="66"/>
      <c r="K26"/>
      <c r="L26"/>
      <c r="M26"/>
      <c r="N26"/>
      <c r="Z26"/>
      <c r="AA26"/>
      <c r="AB26"/>
      <c r="AC26"/>
      <c r="AD26"/>
    </row>
    <row r="27" spans="1:30">
      <c r="A27" s="54" t="s">
        <v>0</v>
      </c>
      <c r="B27" s="104" t="s">
        <v>34</v>
      </c>
      <c r="C27" s="105"/>
      <c r="D27" s="106">
        <v>20</v>
      </c>
      <c r="E27" s="106">
        <v>0</v>
      </c>
      <c r="F27" s="106">
        <v>1</v>
      </c>
      <c r="G27" s="106">
        <v>5</v>
      </c>
      <c r="H27" s="58"/>
      <c r="I27" s="58"/>
      <c r="J27" s="58"/>
      <c r="K27"/>
      <c r="L27"/>
      <c r="M27"/>
      <c r="N27"/>
      <c r="Z27"/>
      <c r="AA27"/>
      <c r="AB27"/>
      <c r="AC27"/>
      <c r="AD27"/>
    </row>
    <row r="28" spans="1:30">
      <c r="A28" s="54" t="s">
        <v>0</v>
      </c>
      <c r="B28" s="104" t="s">
        <v>35</v>
      </c>
      <c r="C28" s="105"/>
      <c r="D28" s="106">
        <v>20</v>
      </c>
      <c r="E28" s="106">
        <v>0</v>
      </c>
      <c r="F28" s="106">
        <v>1</v>
      </c>
      <c r="G28" s="106">
        <v>5</v>
      </c>
      <c r="H28" s="58"/>
      <c r="I28" s="58"/>
      <c r="J28" s="58"/>
      <c r="K28"/>
      <c r="L28"/>
      <c r="M28"/>
      <c r="N28"/>
      <c r="Z28"/>
      <c r="AA28"/>
      <c r="AB28"/>
      <c r="AC28"/>
      <c r="AD28"/>
    </row>
    <row r="29" spans="1:30" ht="18" customHeight="1">
      <c r="A29" s="54" t="s">
        <v>0</v>
      </c>
      <c r="B29" s="107" t="s">
        <v>36</v>
      </c>
      <c r="C29" s="56"/>
      <c r="D29" s="106">
        <v>20</v>
      </c>
      <c r="E29" s="106">
        <v>0</v>
      </c>
      <c r="F29" s="106">
        <v>1</v>
      </c>
      <c r="G29" s="106">
        <v>5</v>
      </c>
      <c r="H29" s="58"/>
      <c r="I29" s="58"/>
      <c r="J29" s="58"/>
      <c r="K29"/>
      <c r="L29"/>
      <c r="M29"/>
      <c r="N29"/>
      <c r="Z29"/>
      <c r="AA29"/>
      <c r="AB29"/>
      <c r="AC29"/>
      <c r="AD29"/>
    </row>
    <row r="30" spans="1:30" ht="18" customHeight="1">
      <c r="A30" s="54" t="s">
        <v>0</v>
      </c>
      <c r="B30" s="108" t="s">
        <v>37</v>
      </c>
      <c r="C30" s="56"/>
      <c r="D30" s="109">
        <v>20</v>
      </c>
      <c r="E30" s="109">
        <v>0</v>
      </c>
      <c r="F30" s="106">
        <v>1</v>
      </c>
      <c r="G30" s="106">
        <v>5</v>
      </c>
      <c r="H30" s="58"/>
      <c r="I30" s="58"/>
      <c r="J30" s="58"/>
      <c r="K30"/>
      <c r="L30"/>
      <c r="M30"/>
      <c r="N30"/>
      <c r="Z30"/>
      <c r="AA30"/>
      <c r="AB30"/>
      <c r="AC30"/>
      <c r="AD30"/>
    </row>
    <row r="31" spans="1:30" ht="18" customHeight="1">
      <c r="A31" s="47" t="s">
        <v>38</v>
      </c>
      <c r="B31" s="48"/>
      <c r="C31" s="110"/>
      <c r="D31" s="111"/>
      <c r="E31" s="111"/>
      <c r="F31" s="64">
        <f>SUM(F34:F35)</f>
        <v>2</v>
      </c>
      <c r="G31" s="112">
        <f>SUM(G34:G35)</f>
        <v>10</v>
      </c>
      <c r="H31" s="66"/>
      <c r="I31" s="66"/>
      <c r="J31" s="66"/>
      <c r="K31"/>
      <c r="L31"/>
      <c r="M31"/>
      <c r="N31"/>
      <c r="Z31"/>
      <c r="AA31"/>
      <c r="AB31"/>
      <c r="AC31"/>
      <c r="AD31"/>
    </row>
    <row r="32" spans="1:30" ht="18" customHeight="1">
      <c r="A32" s="113"/>
      <c r="B32" s="114" t="s">
        <v>39</v>
      </c>
      <c r="C32" s="115"/>
      <c r="D32" s="111"/>
      <c r="E32" s="111"/>
      <c r="F32" s="116"/>
      <c r="G32" s="112"/>
      <c r="H32" s="66"/>
      <c r="I32" s="66"/>
      <c r="J32" s="66"/>
      <c r="K32"/>
      <c r="L32"/>
      <c r="M32"/>
      <c r="N32"/>
      <c r="Z32"/>
      <c r="AA32"/>
      <c r="AB32"/>
      <c r="AC32"/>
      <c r="AD32"/>
    </row>
    <row r="33" spans="1:30" ht="18" customHeight="1">
      <c r="A33" s="6" t="s">
        <v>40</v>
      </c>
      <c r="B33" s="7" t="s">
        <v>41</v>
      </c>
      <c r="C33" s="56"/>
      <c r="D33" s="117"/>
      <c r="E33" s="111"/>
      <c r="F33" s="8">
        <v>1</v>
      </c>
      <c r="G33" s="9">
        <v>5</v>
      </c>
      <c r="H33" s="66"/>
      <c r="I33" s="66"/>
      <c r="J33" s="66"/>
      <c r="K33"/>
      <c r="L33"/>
      <c r="M33"/>
      <c r="N33"/>
      <c r="Z33"/>
      <c r="AA33"/>
      <c r="AB33"/>
      <c r="AC33"/>
      <c r="AD33"/>
    </row>
    <row r="34" spans="1:30" ht="18" customHeight="1">
      <c r="A34" s="118" t="s">
        <v>21</v>
      </c>
      <c r="B34" s="119" t="s">
        <v>42</v>
      </c>
      <c r="C34" s="56"/>
      <c r="D34" s="106"/>
      <c r="E34" s="120"/>
      <c r="F34" s="120">
        <v>1</v>
      </c>
      <c r="G34" s="10">
        <v>5</v>
      </c>
      <c r="H34" s="58"/>
      <c r="I34" s="58"/>
      <c r="J34" s="58"/>
      <c r="K34"/>
      <c r="L34"/>
      <c r="M34"/>
      <c r="N34"/>
      <c r="Z34"/>
      <c r="AA34"/>
      <c r="AB34"/>
      <c r="AC34"/>
      <c r="AD34"/>
    </row>
    <row r="35" spans="1:30" ht="30">
      <c r="A35" s="54" t="s">
        <v>0</v>
      </c>
      <c r="B35" s="121" t="s">
        <v>43</v>
      </c>
      <c r="C35" s="56"/>
      <c r="D35" s="106"/>
      <c r="E35" s="106"/>
      <c r="F35" s="57">
        <v>1</v>
      </c>
      <c r="G35" s="122">
        <v>5</v>
      </c>
      <c r="H35" s="58"/>
      <c r="I35" s="58"/>
      <c r="J35" s="58"/>
      <c r="K35"/>
      <c r="L35"/>
      <c r="M35"/>
      <c r="N35"/>
      <c r="Z35"/>
      <c r="AA35"/>
      <c r="AB35"/>
      <c r="AC35"/>
      <c r="AD35"/>
    </row>
    <row r="36" spans="1:30" s="149" customFormat="1" ht="18" customHeight="1">
      <c r="A36" s="71" t="s">
        <v>29</v>
      </c>
      <c r="B36" s="123"/>
      <c r="C36" s="80"/>
      <c r="D36" s="74" t="s">
        <v>30</v>
      </c>
      <c r="E36" s="75"/>
      <c r="F36" s="76">
        <f>SUM(F37:F38)</f>
        <v>0</v>
      </c>
      <c r="G36" s="76">
        <f>SUM(G37:G38)</f>
        <v>0</v>
      </c>
      <c r="H36" s="77"/>
      <c r="I36" s="77"/>
      <c r="J36" s="77"/>
    </row>
    <row r="37" spans="1:30" s="149" customFormat="1">
      <c r="A37" s="78"/>
      <c r="B37" s="79"/>
      <c r="C37" s="80"/>
      <c r="D37" s="124">
        <v>0</v>
      </c>
      <c r="E37" s="125">
        <v>0</v>
      </c>
      <c r="F37" s="124">
        <v>0</v>
      </c>
      <c r="G37" s="125">
        <v>0</v>
      </c>
      <c r="H37" s="82"/>
      <c r="I37" s="82"/>
      <c r="J37" s="82"/>
    </row>
    <row r="38" spans="1:30" s="149" customFormat="1">
      <c r="A38" s="78"/>
      <c r="B38" s="79"/>
      <c r="C38" s="80"/>
      <c r="D38" s="124">
        <v>0</v>
      </c>
      <c r="E38" s="125">
        <v>0</v>
      </c>
      <c r="F38" s="124">
        <v>0</v>
      </c>
      <c r="G38" s="125">
        <v>0</v>
      </c>
      <c r="H38" s="126"/>
      <c r="I38" s="126"/>
      <c r="J38" s="126"/>
    </row>
    <row r="39" spans="1:30" s="2" customFormat="1" ht="15" customHeight="1">
      <c r="A39" s="32" t="s">
        <v>44</v>
      </c>
      <c r="B39" s="127"/>
      <c r="C39" s="128"/>
      <c r="D39" s="129">
        <f>SUM(D34:D35,D27:D30,D37:D38)</f>
        <v>80</v>
      </c>
      <c r="E39" s="130">
        <f>SUM(E34:E35,E27:E30,E37:E38)</f>
        <v>0</v>
      </c>
      <c r="F39" s="131"/>
      <c r="G39" s="132">
        <f>G26+G31+G36</f>
        <v>30</v>
      </c>
      <c r="H39" s="99"/>
      <c r="I39" s="99"/>
      <c r="J39" s="99"/>
    </row>
    <row r="40" spans="1:30">
      <c r="A40" s="39"/>
      <c r="B40" s="133"/>
      <c r="C40" s="134"/>
      <c r="D40" s="135">
        <f>SUM(D39:E39)</f>
        <v>80</v>
      </c>
      <c r="E40" s="136"/>
      <c r="F40" s="137"/>
      <c r="G40" s="138"/>
      <c r="H40" s="99"/>
      <c r="I40" s="99"/>
      <c r="J40" s="99"/>
      <c r="K40"/>
      <c r="L40"/>
      <c r="M40"/>
      <c r="N40"/>
      <c r="Z40"/>
      <c r="AA40"/>
      <c r="AB40"/>
      <c r="AC40"/>
      <c r="AD40"/>
    </row>
    <row r="41" spans="1:30">
      <c r="A41" s="23" t="s">
        <v>3</v>
      </c>
      <c r="B41" s="91"/>
      <c r="C41" s="139"/>
      <c r="D41" s="129">
        <f>SUM(D27:D29,D34:D35)</f>
        <v>60</v>
      </c>
      <c r="E41" s="130">
        <f>SUM(E27:E29,E34:E35)</f>
        <v>0</v>
      </c>
      <c r="F41" s="140"/>
      <c r="G41" s="141"/>
      <c r="H41" s="99"/>
      <c r="I41" s="99"/>
      <c r="J41" s="99"/>
      <c r="K41"/>
      <c r="L41"/>
      <c r="M41"/>
      <c r="N41"/>
      <c r="Z41"/>
      <c r="AA41"/>
      <c r="AB41"/>
      <c r="AC41"/>
      <c r="AD41"/>
    </row>
    <row r="42" spans="1:30" ht="15.75" thickBot="1">
      <c r="A42" s="18" t="s">
        <v>45</v>
      </c>
      <c r="B42" s="19"/>
      <c r="C42" s="26"/>
      <c r="D42" s="142">
        <f>D39+D21</f>
        <v>304</v>
      </c>
      <c r="E42" s="86">
        <f>E39+E21</f>
        <v>0</v>
      </c>
      <c r="F42" s="143"/>
      <c r="G42" s="144">
        <f>G21+G39</f>
        <v>60</v>
      </c>
      <c r="H42" s="99"/>
      <c r="I42" s="99"/>
      <c r="J42" s="99"/>
      <c r="K42"/>
      <c r="L42"/>
      <c r="M42"/>
      <c r="N42"/>
      <c r="Z42"/>
      <c r="AA42"/>
      <c r="AB42"/>
      <c r="AC42"/>
      <c r="AD42"/>
    </row>
    <row r="43" spans="1:30">
      <c r="A43" s="34"/>
      <c r="B43" s="35"/>
      <c r="C43" s="145"/>
      <c r="D43" s="135">
        <f>SUM(D42:E42)</f>
        <v>304</v>
      </c>
      <c r="E43" s="136"/>
      <c r="F43" s="15"/>
      <c r="G43" s="15"/>
      <c r="H43" s="99"/>
      <c r="I43" s="99"/>
      <c r="J43" s="99"/>
      <c r="K43"/>
      <c r="L43"/>
      <c r="M43"/>
      <c r="N43"/>
      <c r="Z43"/>
      <c r="AA43"/>
      <c r="AB43"/>
      <c r="AC43"/>
      <c r="AD43"/>
    </row>
    <row r="44" spans="1:30">
      <c r="A44" s="146" t="s">
        <v>46</v>
      </c>
      <c r="B44" s="147"/>
      <c r="C44" s="148"/>
      <c r="D44" s="86">
        <f>SUM(D23,D41)</f>
        <v>204</v>
      </c>
      <c r="E44" s="86">
        <f>SUM(E41,E23)</f>
        <v>0</v>
      </c>
      <c r="F44" s="97"/>
      <c r="G44" s="97"/>
      <c r="H44" s="99"/>
      <c r="I44" s="99"/>
      <c r="J44" s="99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1"/>
      <c r="AC44" s="1"/>
      <c r="AD44" s="11"/>
    </row>
    <row r="45" spans="1:30">
      <c r="A45" s="12"/>
    </row>
  </sheetData>
  <mergeCells count="32">
    <mergeCell ref="A44:B44"/>
    <mergeCell ref="A1:J1"/>
    <mergeCell ref="A41:B41"/>
    <mergeCell ref="A42:B43"/>
    <mergeCell ref="D43:E43"/>
    <mergeCell ref="A31:B31"/>
    <mergeCell ref="A36:B36"/>
    <mergeCell ref="A39:B40"/>
    <mergeCell ref="D40:E40"/>
    <mergeCell ref="A23:B23"/>
    <mergeCell ref="A25:B25"/>
    <mergeCell ref="D25:G25"/>
    <mergeCell ref="A26:B26"/>
    <mergeCell ref="A10:B10"/>
    <mergeCell ref="A18:B18"/>
    <mergeCell ref="A21:B22"/>
    <mergeCell ref="D22:E22"/>
    <mergeCell ref="A5:B5"/>
    <mergeCell ref="D5:G5"/>
    <mergeCell ref="A6:B6"/>
    <mergeCell ref="G3:G4"/>
    <mergeCell ref="H3:H4"/>
    <mergeCell ref="I3:I4"/>
    <mergeCell ref="J3:J4"/>
    <mergeCell ref="A2:B4"/>
    <mergeCell ref="C2:C4"/>
    <mergeCell ref="D2:E2"/>
    <mergeCell ref="F2:G2"/>
    <mergeCell ref="H2:I2"/>
    <mergeCell ref="D3:D4"/>
    <mergeCell ref="E3:E4"/>
    <mergeCell ref="F3:F4"/>
  </mergeCells>
  <conditionalFormatting sqref="G21">
    <cfRule type="cellIs" dxfId="2" priority="3" operator="notEqual">
      <formula>30</formula>
    </cfRule>
  </conditionalFormatting>
  <conditionalFormatting sqref="G39">
    <cfRule type="cellIs" dxfId="1" priority="2" operator="notEqual">
      <formula>30</formula>
    </cfRule>
  </conditionalFormatting>
  <conditionalFormatting sqref="G42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54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A19:A20 A27:A30 A7:A9 A37:A38 A11:A17 A34:A35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I5:I38 H5:H39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J5:J38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B1CF8-C15A-4FBD-8015-2AB65AD77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1</cp:revision>
  <dcterms:created xsi:type="dcterms:W3CDTF">2015-04-21T08:47:42Z</dcterms:created>
  <dcterms:modified xsi:type="dcterms:W3CDTF">2025-02-06T17:06:13Z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