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oulkhei\Downloads\"/>
    </mc:Choice>
  </mc:AlternateContent>
  <xr:revisionPtr revIDLastSave="0" documentId="13_ncr:1_{2C5E2BC6-DC1F-41F0-B191-657B0AA14AD7}" xr6:coauthVersionLast="47" xr6:coauthVersionMax="47" xr10:uidLastSave="{00000000-0000-0000-0000-000000000000}"/>
  <bookViews>
    <workbookView xWindow="-120" yWindow="-120" windowWidth="29040" windowHeight="17520" tabRatio="769" xr2:uid="{00000000-000D-0000-FFFF-FFFF00000000}"/>
  </bookViews>
  <sheets>
    <sheet name="Maquette et MCC parc général" sheetId="16" r:id="rId1"/>
    <sheet name="Maquette et MCC parc fran-ital" sheetId="14" r:id="rId2"/>
  </sheets>
  <definedNames>
    <definedName name="_xlnm.Print_Area" localSheetId="1">'Maquette et MCC parc fran-ital'!$A$1:$F$70</definedName>
    <definedName name="_xlnm.Print_Area" localSheetId="0">'Maquette et MCC parc général'!$A$1:$F$66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4" l="1"/>
  <c r="D63" i="16"/>
  <c r="C63" i="16"/>
  <c r="D61" i="16"/>
  <c r="C61" i="16"/>
  <c r="F59" i="16"/>
  <c r="E59" i="16"/>
  <c r="F54" i="16"/>
  <c r="E54" i="16"/>
  <c r="F49" i="16"/>
  <c r="F61" i="16" s="1"/>
  <c r="E49" i="16"/>
  <c r="D45" i="16"/>
  <c r="C45" i="16"/>
  <c r="D43" i="16"/>
  <c r="C43" i="16"/>
  <c r="F41" i="16"/>
  <c r="E41" i="16"/>
  <c r="F8" i="16"/>
  <c r="E8" i="16"/>
  <c r="C66" i="16" l="1"/>
  <c r="C62" i="16"/>
  <c r="D66" i="16"/>
  <c r="F43" i="16"/>
  <c r="F64" i="16" s="1"/>
  <c r="C64" i="16"/>
  <c r="D64" i="16"/>
  <c r="C44" i="16"/>
  <c r="C47" i="14"/>
  <c r="F19" i="14"/>
  <c r="D67" i="14"/>
  <c r="C67" i="14"/>
  <c r="E53" i="14"/>
  <c r="F53" i="14"/>
  <c r="F65" i="14" s="1"/>
  <c r="F63" i="14"/>
  <c r="E63" i="14"/>
  <c r="D65" i="14"/>
  <c r="C65" i="14"/>
  <c r="C65" i="16" l="1"/>
  <c r="D47" i="14"/>
  <c r="F45" i="14" l="1"/>
  <c r="D70" i="14"/>
  <c r="F58" i="14"/>
  <c r="E58" i="14"/>
  <c r="E45" i="14"/>
  <c r="E9" i="14"/>
  <c r="C66" i="14" l="1"/>
  <c r="C48" i="14"/>
  <c r="D68" i="14"/>
  <c r="C68" i="14"/>
  <c r="C69" i="14" l="1"/>
</calcChain>
</file>

<file path=xl/sharedStrings.xml><?xml version="1.0" encoding="utf-8"?>
<sst xmlns="http://schemas.openxmlformats.org/spreadsheetml/2006/main" count="227" uniqueCount="78">
  <si>
    <t>Cours obligatoire</t>
  </si>
  <si>
    <t>Coef.</t>
  </si>
  <si>
    <t>ECTS</t>
  </si>
  <si>
    <t>Volume horaire étudiant</t>
  </si>
  <si>
    <t>Intitulé des UE 
et 
des éléments pédagogiques (EP)</t>
  </si>
  <si>
    <t>Volume horaire encadré</t>
  </si>
  <si>
    <t>Evaluation</t>
  </si>
  <si>
    <t>CM</t>
  </si>
  <si>
    <t>TD</t>
  </si>
  <si>
    <t>Semestre 3</t>
  </si>
  <si>
    <t xml:space="preserve">Cours optionnel </t>
  </si>
  <si>
    <t>Expérience en milieu professionnel**</t>
  </si>
  <si>
    <t>VAL</t>
  </si>
  <si>
    <t>Parcours général</t>
  </si>
  <si>
    <t>Choix de six matières*, dont au moins 3 cours parmi les cours spécifiques</t>
  </si>
  <si>
    <t>Cours spécifiques</t>
  </si>
  <si>
    <t>Droit public européen (fr. ou ang.)</t>
  </si>
  <si>
    <r>
      <t xml:space="preserve">Droit international privé comparé </t>
    </r>
    <r>
      <rPr>
        <i/>
        <sz val="11"/>
        <color rgb="FFFF0000"/>
        <rFont val="Calibri"/>
        <family val="2"/>
        <scheme val="minor"/>
      </rPr>
      <t>(cours dispensé en anglais)</t>
    </r>
  </si>
  <si>
    <r>
      <t>Droit privé comparé</t>
    </r>
    <r>
      <rPr>
        <i/>
        <sz val="11"/>
        <color rgb="FFFF0000"/>
        <rFont val="Calibri"/>
        <family val="2"/>
        <scheme val="minor"/>
      </rPr>
      <t xml:space="preserve"> (cours dispensé en anglais)</t>
    </r>
  </si>
  <si>
    <r>
      <t xml:space="preserve">Common Law (2) 1 </t>
    </r>
    <r>
      <rPr>
        <i/>
        <sz val="11"/>
        <color rgb="FFFF0000"/>
        <rFont val="Calibri"/>
        <family val="2"/>
        <scheme val="minor"/>
      </rPr>
      <t>(cours en anglais, obligatoire pour les franco-italiens)</t>
    </r>
  </si>
  <si>
    <r>
      <t xml:space="preserve">Procédure civile européenne </t>
    </r>
    <r>
      <rPr>
        <i/>
        <sz val="11"/>
        <color rgb="FFFF0000"/>
        <rFont val="Calibri"/>
        <family val="2"/>
        <scheme val="minor"/>
      </rPr>
      <t>(obligatoire pour les franco-italiens)</t>
    </r>
  </si>
  <si>
    <t>Actualités du droit public et des libertés fondamentales</t>
  </si>
  <si>
    <t xml:space="preserve">Cours mutualisés </t>
  </si>
  <si>
    <r>
      <t xml:space="preserve"> </t>
    </r>
    <r>
      <rPr>
        <i/>
        <sz val="11"/>
        <rFont val="Calibri"/>
        <family val="2"/>
        <scheme val="minor"/>
      </rPr>
      <t>Droit de la concurrence de l’UE</t>
    </r>
  </si>
  <si>
    <t xml:space="preserve">Droit de la culture </t>
  </si>
  <si>
    <t>Principes de la fiscalité des entreprises</t>
  </si>
  <si>
    <t>Droit des peines</t>
  </si>
  <si>
    <t>Contentieux du travail</t>
  </si>
  <si>
    <t xml:space="preserve">Action extérieure de l’UE </t>
  </si>
  <si>
    <t>Droit maritime et transport</t>
  </si>
  <si>
    <t>Droit pénal international</t>
  </si>
  <si>
    <t xml:space="preserve">Droit pénal du travail </t>
  </si>
  <si>
    <t>Droit public comparé</t>
  </si>
  <si>
    <t>Droit bancaire et instruments de crédits</t>
  </si>
  <si>
    <t>Droit de la régulation économique et des services publics</t>
  </si>
  <si>
    <t>Droit de la protection de la santé</t>
  </si>
  <si>
    <t>Droit de l’environnement</t>
  </si>
  <si>
    <t>Droit des collectivités territoriales</t>
  </si>
  <si>
    <t>EU Substantive law</t>
  </si>
  <si>
    <t>Régimes matrimoniaux</t>
  </si>
  <si>
    <t>Droit de l’urbanisme</t>
  </si>
  <si>
    <t>Droit des assurances</t>
  </si>
  <si>
    <t>Propriété industrielle</t>
  </si>
  <si>
    <t>Droit administratif des biens.</t>
  </si>
  <si>
    <t xml:space="preserve">Droit du commerce international. </t>
  </si>
  <si>
    <t>Contentieux administratif.</t>
  </si>
  <si>
    <t>Contentieux européen</t>
  </si>
  <si>
    <t>Bonifications</t>
  </si>
  <si>
    <t xml:space="preserve"> </t>
  </si>
  <si>
    <t>Langue, sport, activités civiques et culturelles</t>
  </si>
  <si>
    <t xml:space="preserve">Total  </t>
  </si>
  <si>
    <t>Semestre 4</t>
  </si>
  <si>
    <t>UE1: Parcours droits français et italien*</t>
  </si>
  <si>
    <t>Choix stage ou mobilité</t>
  </si>
  <si>
    <t>Semestre 4 international</t>
  </si>
  <si>
    <t>Soutenance du stage</t>
  </si>
  <si>
    <t>Tesi di laurea</t>
  </si>
  <si>
    <t>(ou) UE1: Parcours général*</t>
  </si>
  <si>
    <t>Choix Mémoire ou stage S4</t>
  </si>
  <si>
    <t>Mémoire</t>
  </si>
  <si>
    <t>Stage</t>
  </si>
  <si>
    <t xml:space="preserve">Total </t>
  </si>
  <si>
    <t xml:space="preserve">Total annuel  </t>
  </si>
  <si>
    <t xml:space="preserve">Volume horaire annuel étudiant </t>
  </si>
  <si>
    <t>Parcours Franco-italien</t>
  </si>
  <si>
    <r>
      <rPr>
        <b/>
        <sz val="11"/>
        <color rgb="FFE26B0A"/>
        <rFont val="Calibri"/>
        <family val="2"/>
        <scheme val="minor"/>
      </rPr>
      <t xml:space="preserve">2 cours obligatoires + 4 cours au choix dont </t>
    </r>
    <r>
      <rPr>
        <b/>
        <u/>
        <sz val="11"/>
        <color rgb="FFE26B0A"/>
        <rFont val="Calibri"/>
        <family val="2"/>
        <scheme val="minor"/>
      </rPr>
      <t>au moins 1 cours spécifique</t>
    </r>
  </si>
  <si>
    <t>2 Cours obligatoires</t>
  </si>
  <si>
    <r>
      <rPr>
        <i/>
        <sz val="11"/>
        <color rgb="FF000000"/>
        <rFont val="Calibri"/>
        <family val="2"/>
        <scheme val="minor"/>
      </rPr>
      <t xml:space="preserve">Common Law (2) 1 </t>
    </r>
    <r>
      <rPr>
        <i/>
        <sz val="11"/>
        <color rgb="FFFF0000"/>
        <rFont val="Calibri"/>
        <family val="2"/>
        <scheme val="minor"/>
      </rPr>
      <t>(cours en anglais)</t>
    </r>
  </si>
  <si>
    <t>Procédure civile européenne</t>
  </si>
  <si>
    <r>
      <rPr>
        <b/>
        <sz val="11"/>
        <color rgb="FFE26B0A"/>
        <rFont val="Calibri"/>
        <family val="2"/>
        <scheme val="minor"/>
      </rPr>
      <t>1 Cours spécifique</t>
    </r>
    <r>
      <rPr>
        <b/>
        <u/>
        <sz val="11"/>
        <color rgb="FFE26B0A"/>
        <rFont val="Calibri"/>
        <family val="2"/>
        <scheme val="minor"/>
      </rPr>
      <t xml:space="preserve"> minimum</t>
    </r>
    <r>
      <rPr>
        <b/>
        <sz val="11"/>
        <color rgb="FFE26B0A"/>
        <rFont val="Calibri"/>
        <family val="2"/>
        <scheme val="minor"/>
      </rPr>
      <t xml:space="preserve"> à choisir parmi</t>
    </r>
  </si>
  <si>
    <t>Droit international privé comparé (cours dispensé en anglais)</t>
  </si>
  <si>
    <t>Grands cas pratiques</t>
  </si>
  <si>
    <t>Droit privé comparé (cours dispensé en anglais)</t>
  </si>
  <si>
    <t>Cours mutualisés</t>
  </si>
  <si>
    <t>Droit de la concurrence de l’UE</t>
  </si>
  <si>
    <t xml:space="preserve">Marché intérieur et politique de l’UE </t>
  </si>
  <si>
    <t>M2 Juriste international (MIG50E) Parcours Franco-italien</t>
  </si>
  <si>
    <t>M2 Juriste international (MIG50E) - Parcours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</si>
</sst>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E26B0A"/>
      <name val="Calibri"/>
      <family val="2"/>
      <scheme val="minor"/>
    </font>
    <font>
      <b/>
      <u/>
      <sz val="11"/>
      <color rgb="FFE26B0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14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5" borderId="10" xfId="0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3" xfId="0" applyBorder="1"/>
    <xf numFmtId="0" fontId="5" fillId="0" borderId="1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16" fillId="0" borderId="0" xfId="0" applyFont="1"/>
    <xf numFmtId="0" fontId="13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1" fillId="4" borderId="1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wrapText="1"/>
    </xf>
    <xf numFmtId="0" fontId="0" fillId="4" borderId="3" xfId="0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vertical="center"/>
    </xf>
  </cellXfs>
  <cellStyles count="2">
    <cellStyle name="Normal" xfId="0" builtinId="0"/>
    <cellStyle name="Style 1" xfId="1" xr:uid="{00000000-0005-0000-0000-000002000000}"/>
  </cellStyles>
  <dxfs count="6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tabSelected="1" zoomScale="80" zoomScaleNormal="80" workbookViewId="0">
      <selection activeCell="R7" sqref="R7"/>
    </sheetView>
  </sheetViews>
  <sheetFormatPr baseColWidth="10" defaultColWidth="11.42578125" defaultRowHeight="15" x14ac:dyDescent="0.25"/>
  <cols>
    <col min="1" max="1" width="17.42578125" style="6" customWidth="1"/>
    <col min="2" max="2" width="57.28515625" style="22" customWidth="1"/>
    <col min="3" max="3" width="12.7109375" customWidth="1"/>
    <col min="4" max="4" width="7.42578125" customWidth="1"/>
    <col min="5" max="6" width="6.5703125" customWidth="1"/>
  </cols>
  <sheetData>
    <row r="1" spans="1:6" ht="42.75" customHeight="1" x14ac:dyDescent="0.25">
      <c r="A1" s="118" t="s">
        <v>77</v>
      </c>
      <c r="B1" s="119"/>
      <c r="C1" s="119"/>
      <c r="D1" s="119"/>
      <c r="E1" s="119"/>
      <c r="F1" s="119"/>
    </row>
    <row r="2" spans="1:6" ht="47.25" customHeight="1" x14ac:dyDescent="0.25">
      <c r="A2" s="91" t="s">
        <v>4</v>
      </c>
      <c r="B2" s="92"/>
      <c r="C2" s="61" t="s">
        <v>5</v>
      </c>
      <c r="D2" s="62"/>
      <c r="E2" s="37" t="s">
        <v>6</v>
      </c>
      <c r="F2" s="63"/>
    </row>
    <row r="3" spans="1:6" ht="90" customHeight="1" x14ac:dyDescent="0.25">
      <c r="A3" s="120"/>
      <c r="B3" s="121"/>
      <c r="C3" s="40" t="s">
        <v>7</v>
      </c>
      <c r="D3" s="40" t="s">
        <v>8</v>
      </c>
      <c r="E3" s="65" t="s">
        <v>1</v>
      </c>
      <c r="F3" s="67" t="s">
        <v>2</v>
      </c>
    </row>
    <row r="4" spans="1:6" s="1" customFormat="1" ht="94.5" customHeight="1" x14ac:dyDescent="0.25">
      <c r="A4" s="93"/>
      <c r="B4" s="94"/>
      <c r="C4" s="64"/>
      <c r="D4" s="64"/>
      <c r="E4" s="66"/>
      <c r="F4" s="38"/>
    </row>
    <row r="5" spans="1:6" ht="15.75" customHeight="1" x14ac:dyDescent="0.25">
      <c r="A5" s="102" t="s">
        <v>9</v>
      </c>
      <c r="B5" s="103"/>
      <c r="C5" s="36"/>
      <c r="D5" s="43"/>
      <c r="E5" s="43"/>
      <c r="F5" s="43"/>
    </row>
    <row r="6" spans="1:6" ht="23.1" customHeight="1" x14ac:dyDescent="0.25">
      <c r="A6" s="54" t="s">
        <v>10</v>
      </c>
      <c r="B6" s="58" t="s">
        <v>11</v>
      </c>
      <c r="C6" s="41"/>
      <c r="D6" s="50"/>
      <c r="E6" s="29" t="s">
        <v>12</v>
      </c>
      <c r="F6" s="50"/>
    </row>
    <row r="7" spans="1:6" ht="18" customHeight="1" x14ac:dyDescent="0.25">
      <c r="A7" s="106" t="s">
        <v>13</v>
      </c>
      <c r="B7" s="107"/>
      <c r="C7" s="19"/>
      <c r="D7" s="20"/>
      <c r="E7" s="55">
        <v>6</v>
      </c>
      <c r="F7" s="7">
        <v>30</v>
      </c>
    </row>
    <row r="8" spans="1:6" ht="24" customHeight="1" x14ac:dyDescent="0.25">
      <c r="A8" s="116" t="s">
        <v>14</v>
      </c>
      <c r="B8" s="117"/>
      <c r="C8" s="19"/>
      <c r="D8" s="25"/>
      <c r="E8" s="55">
        <f>SUM(E14:E15)</f>
        <v>2</v>
      </c>
      <c r="F8" s="56">
        <f>SUM(F10:F12)</f>
        <v>15</v>
      </c>
    </row>
    <row r="9" spans="1:6" ht="18" customHeight="1" x14ac:dyDescent="0.25">
      <c r="A9" s="106" t="s">
        <v>15</v>
      </c>
      <c r="B9" s="107"/>
      <c r="C9" s="51"/>
      <c r="D9" s="57"/>
      <c r="E9" s="4"/>
      <c r="F9" s="4"/>
    </row>
    <row r="10" spans="1:6" ht="18" customHeight="1" x14ac:dyDescent="0.25">
      <c r="A10" s="54" t="s">
        <v>10</v>
      </c>
      <c r="B10" s="23" t="s">
        <v>16</v>
      </c>
      <c r="C10" s="21">
        <v>24</v>
      </c>
      <c r="D10" s="3">
        <v>0</v>
      </c>
      <c r="E10" s="3">
        <v>1</v>
      </c>
      <c r="F10" s="3">
        <v>5</v>
      </c>
    </row>
    <row r="11" spans="1:6" ht="18" customHeight="1" x14ac:dyDescent="0.25">
      <c r="A11" s="54" t="s">
        <v>10</v>
      </c>
      <c r="B11" s="23" t="s">
        <v>17</v>
      </c>
      <c r="C11" s="3">
        <v>24</v>
      </c>
      <c r="D11" s="1">
        <v>0</v>
      </c>
      <c r="E11" s="3">
        <v>1</v>
      </c>
      <c r="F11" s="1">
        <v>5</v>
      </c>
    </row>
    <row r="12" spans="1:6" ht="18" customHeight="1" x14ac:dyDescent="0.25">
      <c r="A12" s="54" t="s">
        <v>10</v>
      </c>
      <c r="B12" s="23" t="s">
        <v>18</v>
      </c>
      <c r="C12" s="3">
        <v>24</v>
      </c>
      <c r="D12" s="1">
        <v>0</v>
      </c>
      <c r="E12" s="3">
        <v>1</v>
      </c>
      <c r="F12" s="1">
        <v>5</v>
      </c>
    </row>
    <row r="13" spans="1:6" ht="33" customHeight="1" x14ac:dyDescent="0.25">
      <c r="A13" s="54" t="s">
        <v>10</v>
      </c>
      <c r="B13" s="23" t="s">
        <v>19</v>
      </c>
      <c r="C13" s="3">
        <v>24</v>
      </c>
      <c r="D13" s="1">
        <v>0</v>
      </c>
      <c r="E13" s="3">
        <v>1</v>
      </c>
      <c r="F13" s="1">
        <v>5</v>
      </c>
    </row>
    <row r="14" spans="1:6" ht="25.5" customHeight="1" x14ac:dyDescent="0.25">
      <c r="A14" s="54" t="s">
        <v>10</v>
      </c>
      <c r="B14" s="53" t="s">
        <v>20</v>
      </c>
      <c r="C14" s="3">
        <v>24</v>
      </c>
      <c r="D14" s="1">
        <v>0</v>
      </c>
      <c r="E14" s="3">
        <v>1</v>
      </c>
      <c r="F14" s="1">
        <v>5</v>
      </c>
    </row>
    <row r="15" spans="1:6" ht="25.5" customHeight="1" x14ac:dyDescent="0.25">
      <c r="A15" s="54" t="s">
        <v>10</v>
      </c>
      <c r="B15" s="70" t="s">
        <v>21</v>
      </c>
      <c r="C15" s="34">
        <v>24</v>
      </c>
      <c r="D15" s="29">
        <v>0</v>
      </c>
      <c r="E15" s="34">
        <v>1</v>
      </c>
      <c r="F15" s="29">
        <v>5</v>
      </c>
    </row>
    <row r="16" spans="1:6" ht="18" customHeight="1" x14ac:dyDescent="0.25">
      <c r="A16" s="106" t="s">
        <v>22</v>
      </c>
      <c r="B16" s="107"/>
      <c r="C16" s="19"/>
      <c r="D16" s="20"/>
      <c r="E16" s="26">
        <v>3</v>
      </c>
      <c r="F16" s="8">
        <v>15</v>
      </c>
    </row>
    <row r="17" spans="1:6" ht="23.1" customHeight="1" x14ac:dyDescent="0.25">
      <c r="A17" s="54" t="s">
        <v>10</v>
      </c>
      <c r="B17" s="77" t="s">
        <v>23</v>
      </c>
      <c r="C17" s="59">
        <v>33</v>
      </c>
      <c r="D17" s="46">
        <v>0</v>
      </c>
      <c r="E17" s="59">
        <v>1</v>
      </c>
      <c r="F17" s="46">
        <v>5</v>
      </c>
    </row>
    <row r="18" spans="1:6" ht="23.1" customHeight="1" x14ac:dyDescent="0.25">
      <c r="A18" s="54" t="s">
        <v>10</v>
      </c>
      <c r="B18" s="53" t="s">
        <v>24</v>
      </c>
      <c r="C18" s="59">
        <v>33</v>
      </c>
      <c r="D18" s="46">
        <v>0</v>
      </c>
      <c r="E18" s="59">
        <v>1</v>
      </c>
      <c r="F18" s="46">
        <v>5</v>
      </c>
    </row>
    <row r="19" spans="1:6" ht="23.1" customHeight="1" x14ac:dyDescent="0.25">
      <c r="A19" s="54" t="s">
        <v>10</v>
      </c>
      <c r="B19" s="53" t="s">
        <v>25</v>
      </c>
      <c r="C19" s="59">
        <v>33</v>
      </c>
      <c r="D19" s="46">
        <v>0</v>
      </c>
      <c r="E19" s="59">
        <v>1</v>
      </c>
      <c r="F19" s="46">
        <v>5</v>
      </c>
    </row>
    <row r="20" spans="1:6" ht="23.1" customHeight="1" x14ac:dyDescent="0.25">
      <c r="A20" s="54" t="s">
        <v>10</v>
      </c>
      <c r="B20" s="53" t="s">
        <v>26</v>
      </c>
      <c r="C20" s="59">
        <v>33</v>
      </c>
      <c r="D20" s="46">
        <v>0</v>
      </c>
      <c r="E20" s="59">
        <v>1</v>
      </c>
      <c r="F20" s="46">
        <v>5</v>
      </c>
    </row>
    <row r="21" spans="1:6" ht="23.1" customHeight="1" x14ac:dyDescent="0.25">
      <c r="A21" s="54" t="s">
        <v>10</v>
      </c>
      <c r="B21" s="53" t="s">
        <v>27</v>
      </c>
      <c r="C21" s="59">
        <v>33</v>
      </c>
      <c r="D21" s="46">
        <v>0</v>
      </c>
      <c r="E21" s="59">
        <v>1</v>
      </c>
      <c r="F21" s="46">
        <v>5</v>
      </c>
    </row>
    <row r="22" spans="1:6" ht="23.1" customHeight="1" x14ac:dyDescent="0.25">
      <c r="A22" s="54" t="s">
        <v>10</v>
      </c>
      <c r="B22" s="53" t="s">
        <v>28</v>
      </c>
      <c r="C22" s="59">
        <v>33</v>
      </c>
      <c r="D22" s="46">
        <v>0</v>
      </c>
      <c r="E22" s="59">
        <v>1</v>
      </c>
      <c r="F22" s="46">
        <v>5</v>
      </c>
    </row>
    <row r="23" spans="1:6" ht="18.95" customHeight="1" x14ac:dyDescent="0.25">
      <c r="A23" s="54" t="s">
        <v>10</v>
      </c>
      <c r="B23" s="53" t="s">
        <v>29</v>
      </c>
      <c r="C23" s="59">
        <v>33</v>
      </c>
      <c r="D23" s="46">
        <v>0</v>
      </c>
      <c r="E23" s="59">
        <v>1</v>
      </c>
      <c r="F23" s="46">
        <v>5</v>
      </c>
    </row>
    <row r="24" spans="1:6" ht="18.95" customHeight="1" x14ac:dyDescent="0.25">
      <c r="A24" s="54" t="s">
        <v>10</v>
      </c>
      <c r="B24" s="53" t="s">
        <v>30</v>
      </c>
      <c r="C24" s="59">
        <v>33</v>
      </c>
      <c r="D24" s="46">
        <v>0</v>
      </c>
      <c r="E24" s="59">
        <v>1</v>
      </c>
      <c r="F24" s="46">
        <v>5</v>
      </c>
    </row>
    <row r="25" spans="1:6" ht="18.95" customHeight="1" x14ac:dyDescent="0.25">
      <c r="A25" s="54" t="s">
        <v>10</v>
      </c>
      <c r="B25" s="53" t="s">
        <v>31</v>
      </c>
      <c r="C25" s="59">
        <v>33</v>
      </c>
      <c r="D25" s="46">
        <v>0</v>
      </c>
      <c r="E25" s="59">
        <v>1</v>
      </c>
      <c r="F25" s="46">
        <v>5</v>
      </c>
    </row>
    <row r="26" spans="1:6" ht="18.95" customHeight="1" x14ac:dyDescent="0.25">
      <c r="A26" s="54" t="s">
        <v>10</v>
      </c>
      <c r="B26" s="78" t="s">
        <v>32</v>
      </c>
      <c r="C26" s="59">
        <v>33</v>
      </c>
      <c r="D26" s="46">
        <v>0</v>
      </c>
      <c r="E26" s="59">
        <v>1</v>
      </c>
      <c r="F26" s="46">
        <v>5</v>
      </c>
    </row>
    <row r="27" spans="1:6" ht="23.1" customHeight="1" x14ac:dyDescent="0.25">
      <c r="A27" s="54" t="s">
        <v>10</v>
      </c>
      <c r="B27" s="53" t="s">
        <v>33</v>
      </c>
      <c r="C27" s="59">
        <v>33</v>
      </c>
      <c r="D27" s="46">
        <v>0</v>
      </c>
      <c r="E27" s="59">
        <v>1</v>
      </c>
      <c r="F27" s="46">
        <v>5</v>
      </c>
    </row>
    <row r="28" spans="1:6" ht="26.45" customHeight="1" x14ac:dyDescent="0.25">
      <c r="A28" s="54" t="s">
        <v>10</v>
      </c>
      <c r="B28" s="53" t="s">
        <v>34</v>
      </c>
      <c r="C28" s="59">
        <v>33</v>
      </c>
      <c r="D28" s="46">
        <v>0</v>
      </c>
      <c r="E28" s="59">
        <v>1</v>
      </c>
      <c r="F28" s="46">
        <v>5</v>
      </c>
    </row>
    <row r="29" spans="1:6" ht="23.1" customHeight="1" x14ac:dyDescent="0.25">
      <c r="A29" s="54" t="s">
        <v>10</v>
      </c>
      <c r="B29" s="53" t="s">
        <v>35</v>
      </c>
      <c r="C29" s="59">
        <v>33</v>
      </c>
      <c r="D29" s="46">
        <v>0</v>
      </c>
      <c r="E29" s="59">
        <v>1</v>
      </c>
      <c r="F29" s="46">
        <v>5</v>
      </c>
    </row>
    <row r="30" spans="1:6" ht="23.1" customHeight="1" x14ac:dyDescent="0.25">
      <c r="A30" s="54" t="s">
        <v>10</v>
      </c>
      <c r="B30" s="53" t="s">
        <v>36</v>
      </c>
      <c r="C30" s="59">
        <v>33</v>
      </c>
      <c r="D30" s="46">
        <v>0</v>
      </c>
      <c r="E30" s="59">
        <v>1</v>
      </c>
      <c r="F30" s="46">
        <v>5</v>
      </c>
    </row>
    <row r="31" spans="1:6" ht="23.1" customHeight="1" x14ac:dyDescent="0.25">
      <c r="A31" s="54" t="s">
        <v>10</v>
      </c>
      <c r="B31" s="53" t="s">
        <v>37</v>
      </c>
      <c r="C31" s="59">
        <v>33</v>
      </c>
      <c r="D31" s="46">
        <v>0</v>
      </c>
      <c r="E31" s="59">
        <v>1</v>
      </c>
      <c r="F31" s="46">
        <v>5</v>
      </c>
    </row>
    <row r="32" spans="1:6" ht="23.1" customHeight="1" x14ac:dyDescent="0.25">
      <c r="A32" s="54" t="s">
        <v>10</v>
      </c>
      <c r="B32" s="53" t="s">
        <v>38</v>
      </c>
      <c r="C32" s="59">
        <v>33</v>
      </c>
      <c r="D32" s="59">
        <v>0</v>
      </c>
      <c r="E32" s="60">
        <v>1</v>
      </c>
      <c r="F32" s="59">
        <v>5</v>
      </c>
    </row>
    <row r="33" spans="1:6" ht="23.1" customHeight="1" x14ac:dyDescent="0.25">
      <c r="A33" s="54" t="s">
        <v>10</v>
      </c>
      <c r="B33" s="53" t="s">
        <v>39</v>
      </c>
      <c r="C33" s="59">
        <v>33</v>
      </c>
      <c r="D33" s="59">
        <v>0</v>
      </c>
      <c r="E33" s="60">
        <v>1</v>
      </c>
      <c r="F33" s="59">
        <v>5</v>
      </c>
    </row>
    <row r="34" spans="1:6" ht="23.1" customHeight="1" x14ac:dyDescent="0.25">
      <c r="A34" s="54" t="s">
        <v>10</v>
      </c>
      <c r="B34" s="79" t="s">
        <v>40</v>
      </c>
      <c r="C34" s="59">
        <v>33</v>
      </c>
      <c r="D34" s="59">
        <v>0</v>
      </c>
      <c r="E34" s="60">
        <v>1</v>
      </c>
      <c r="F34" s="59">
        <v>5</v>
      </c>
    </row>
    <row r="35" spans="1:6" ht="23.1" customHeight="1" x14ac:dyDescent="0.25">
      <c r="A35" s="54" t="s">
        <v>10</v>
      </c>
      <c r="B35" s="79" t="s">
        <v>41</v>
      </c>
      <c r="C35" s="59">
        <v>33</v>
      </c>
      <c r="D35" s="59">
        <v>0</v>
      </c>
      <c r="E35" s="60">
        <v>1</v>
      </c>
      <c r="F35" s="59">
        <v>5</v>
      </c>
    </row>
    <row r="36" spans="1:6" ht="23.1" customHeight="1" x14ac:dyDescent="0.25">
      <c r="A36" s="54" t="s">
        <v>10</v>
      </c>
      <c r="B36" s="79" t="s">
        <v>42</v>
      </c>
      <c r="C36" s="59">
        <v>33</v>
      </c>
      <c r="D36" s="59">
        <v>0</v>
      </c>
      <c r="E36" s="60">
        <v>1</v>
      </c>
      <c r="F36" s="59">
        <v>5</v>
      </c>
    </row>
    <row r="37" spans="1:6" ht="23.1" customHeight="1" x14ac:dyDescent="0.25">
      <c r="A37" s="54" t="s">
        <v>10</v>
      </c>
      <c r="B37" s="80" t="s">
        <v>43</v>
      </c>
      <c r="C37" s="59">
        <v>33</v>
      </c>
      <c r="D37" s="59">
        <v>0</v>
      </c>
      <c r="E37" s="60">
        <v>1</v>
      </c>
      <c r="F37" s="59">
        <v>5</v>
      </c>
    </row>
    <row r="38" spans="1:6" ht="23.1" customHeight="1" x14ac:dyDescent="0.25">
      <c r="A38" s="54" t="s">
        <v>10</v>
      </c>
      <c r="B38" s="80" t="s">
        <v>44</v>
      </c>
      <c r="C38" s="59">
        <v>33</v>
      </c>
      <c r="D38" s="59">
        <v>0</v>
      </c>
      <c r="E38" s="60">
        <v>1</v>
      </c>
      <c r="F38" s="59">
        <v>5</v>
      </c>
    </row>
    <row r="39" spans="1:6" ht="23.1" customHeight="1" x14ac:dyDescent="0.25">
      <c r="A39" s="54" t="s">
        <v>10</v>
      </c>
      <c r="B39" s="80" t="s">
        <v>45</v>
      </c>
      <c r="C39" s="59">
        <v>33</v>
      </c>
      <c r="D39" s="59">
        <v>0</v>
      </c>
      <c r="E39" s="60">
        <v>1</v>
      </c>
      <c r="F39" s="59">
        <v>5</v>
      </c>
    </row>
    <row r="40" spans="1:6" ht="23.1" customHeight="1" x14ac:dyDescent="0.25">
      <c r="A40" s="54" t="s">
        <v>10</v>
      </c>
      <c r="B40" s="79" t="s">
        <v>46</v>
      </c>
      <c r="C40" s="59">
        <v>33</v>
      </c>
      <c r="D40" s="59">
        <v>0</v>
      </c>
      <c r="E40" s="60">
        <v>1</v>
      </c>
      <c r="F40" s="59">
        <v>5</v>
      </c>
    </row>
    <row r="41" spans="1:6" ht="18" customHeight="1" x14ac:dyDescent="0.25">
      <c r="A41" s="106" t="s">
        <v>47</v>
      </c>
      <c r="B41" s="107"/>
      <c r="C41" s="19" t="s">
        <v>48</v>
      </c>
      <c r="D41" s="20"/>
      <c r="E41" s="26">
        <f>SUM(E42:E42)</f>
        <v>0</v>
      </c>
      <c r="F41" s="8">
        <f>SUM(F42:F42)</f>
        <v>0</v>
      </c>
    </row>
    <row r="42" spans="1:6" ht="18" customHeight="1" x14ac:dyDescent="0.25">
      <c r="A42" s="52" t="s">
        <v>10</v>
      </c>
      <c r="B42" s="53" t="s">
        <v>49</v>
      </c>
      <c r="C42" s="34">
        <v>0</v>
      </c>
      <c r="D42" s="29">
        <v>0</v>
      </c>
      <c r="E42" s="11">
        <v>0</v>
      </c>
      <c r="F42" s="29">
        <v>0</v>
      </c>
    </row>
    <row r="43" spans="1:6" s="6" customFormat="1" x14ac:dyDescent="0.25">
      <c r="A43" s="112" t="s">
        <v>50</v>
      </c>
      <c r="B43" s="113"/>
      <c r="C43" s="39">
        <f>SUM(C10:C14,C17:C40,C42:C42)</f>
        <v>912</v>
      </c>
      <c r="D43" s="39">
        <f>SUM(D14:D15,D34:D34,D42:D42)</f>
        <v>0</v>
      </c>
      <c r="E43" s="11"/>
      <c r="F43" s="12">
        <f>F8+F16+F41</f>
        <v>30</v>
      </c>
    </row>
    <row r="44" spans="1:6" s="6" customFormat="1" x14ac:dyDescent="0.25">
      <c r="A44" s="114"/>
      <c r="B44" s="115"/>
      <c r="C44" s="99">
        <f>SUM(C43:D43)</f>
        <v>912</v>
      </c>
      <c r="D44" s="100"/>
      <c r="E44" s="13"/>
      <c r="F44" s="10"/>
    </row>
    <row r="45" spans="1:6" ht="19.5" customHeight="1" x14ac:dyDescent="0.25">
      <c r="A45" s="99" t="s">
        <v>3</v>
      </c>
      <c r="B45" s="101"/>
      <c r="C45" s="30">
        <f>SUM(C10:C12,C17:C18)</f>
        <v>138</v>
      </c>
      <c r="D45" s="30">
        <f>SUM(D10:D12,D17:D18)</f>
        <v>0</v>
      </c>
      <c r="E45" s="44"/>
      <c r="F45" s="31"/>
    </row>
    <row r="46" spans="1:6" ht="18" customHeight="1" x14ac:dyDescent="0.25">
      <c r="A46" s="28"/>
      <c r="B46" s="28"/>
      <c r="C46" s="28"/>
      <c r="D46" s="28"/>
      <c r="E46" s="29"/>
      <c r="F46" s="28"/>
    </row>
    <row r="47" spans="1:6" x14ac:dyDescent="0.25">
      <c r="A47" s="102" t="s">
        <v>51</v>
      </c>
      <c r="B47" s="103"/>
      <c r="C47" s="104"/>
      <c r="D47" s="105"/>
      <c r="E47" s="105"/>
      <c r="F47" s="105"/>
    </row>
    <row r="48" spans="1:6" x14ac:dyDescent="0.25">
      <c r="A48" s="54" t="s">
        <v>10</v>
      </c>
      <c r="B48" s="23" t="s">
        <v>11</v>
      </c>
      <c r="C48" s="34"/>
      <c r="D48" s="29"/>
      <c r="E48" s="34" t="s">
        <v>12</v>
      </c>
      <c r="F48" s="29"/>
    </row>
    <row r="49" spans="1:6" x14ac:dyDescent="0.25">
      <c r="A49" s="106" t="s">
        <v>52</v>
      </c>
      <c r="B49" s="107"/>
      <c r="C49" s="19"/>
      <c r="D49" s="20"/>
      <c r="E49" s="26">
        <f>SUM(E52:E53)</f>
        <v>6</v>
      </c>
      <c r="F49" s="45">
        <f>SUM(F52:F53)</f>
        <v>30</v>
      </c>
    </row>
    <row r="50" spans="1:6" x14ac:dyDescent="0.25">
      <c r="A50" s="54" t="s">
        <v>0</v>
      </c>
      <c r="B50" s="73" t="s">
        <v>53</v>
      </c>
      <c r="C50" s="51"/>
      <c r="E50" s="55"/>
      <c r="F50" s="71"/>
    </row>
    <row r="51" spans="1:6" x14ac:dyDescent="0.25">
      <c r="A51" s="54" t="s">
        <v>10</v>
      </c>
      <c r="B51" s="74" t="s">
        <v>54</v>
      </c>
      <c r="C51" s="51"/>
      <c r="E51" s="55"/>
      <c r="F51" s="71"/>
    </row>
    <row r="52" spans="1:6" x14ac:dyDescent="0.25">
      <c r="A52" s="54" t="s">
        <v>10</v>
      </c>
      <c r="B52" s="75" t="s">
        <v>55</v>
      </c>
      <c r="C52" s="3"/>
      <c r="D52" s="3"/>
      <c r="E52" s="18">
        <v>2</v>
      </c>
      <c r="F52" s="18">
        <v>10</v>
      </c>
    </row>
    <row r="53" spans="1:6" ht="18" customHeight="1" x14ac:dyDescent="0.25">
      <c r="A53" s="72" t="s">
        <v>0</v>
      </c>
      <c r="B53" s="75" t="s">
        <v>56</v>
      </c>
      <c r="C53" s="3"/>
      <c r="D53" s="3"/>
      <c r="E53" s="21">
        <v>4</v>
      </c>
      <c r="F53" s="21">
        <v>20</v>
      </c>
    </row>
    <row r="54" spans="1:6" ht="18" customHeight="1" x14ac:dyDescent="0.25">
      <c r="A54" s="106" t="s">
        <v>57</v>
      </c>
      <c r="B54" s="107"/>
      <c r="C54" s="24"/>
      <c r="D54" s="25"/>
      <c r="E54" s="26">
        <f>SUM(E55:E58)</f>
        <v>8</v>
      </c>
      <c r="F54" s="9">
        <f>SUM(F55:F58)</f>
        <v>40</v>
      </c>
    </row>
    <row r="55" spans="1:6" ht="18" customHeight="1" x14ac:dyDescent="0.25">
      <c r="A55" s="54" t="s">
        <v>0</v>
      </c>
      <c r="B55" t="s">
        <v>54</v>
      </c>
      <c r="C55" s="18">
        <v>0</v>
      </c>
      <c r="D55" s="4">
        <v>0</v>
      </c>
      <c r="E55" s="5">
        <v>4</v>
      </c>
      <c r="F55" s="18">
        <v>20</v>
      </c>
    </row>
    <row r="56" spans="1:6" ht="18" customHeight="1" x14ac:dyDescent="0.25">
      <c r="A56" s="54" t="s">
        <v>0</v>
      </c>
      <c r="B56" s="76" t="s">
        <v>58</v>
      </c>
      <c r="C56" s="21"/>
      <c r="D56" s="3"/>
      <c r="E56" s="1"/>
      <c r="F56" s="21"/>
    </row>
    <row r="57" spans="1:6" ht="18" customHeight="1" x14ac:dyDescent="0.25">
      <c r="A57" s="54" t="s">
        <v>10</v>
      </c>
      <c r="B57" t="s">
        <v>59</v>
      </c>
      <c r="C57" s="21">
        <v>0</v>
      </c>
      <c r="D57" s="3">
        <v>0</v>
      </c>
      <c r="E57" s="1">
        <v>2</v>
      </c>
      <c r="F57" s="21">
        <v>10</v>
      </c>
    </row>
    <row r="58" spans="1:6" ht="18" customHeight="1" x14ac:dyDescent="0.25">
      <c r="A58" s="54" t="s">
        <v>10</v>
      </c>
      <c r="B58" s="23" t="s">
        <v>60</v>
      </c>
      <c r="C58" s="21">
        <v>0</v>
      </c>
      <c r="D58" s="3">
        <v>0</v>
      </c>
      <c r="E58" s="1">
        <v>2</v>
      </c>
      <c r="F58" s="21">
        <v>10</v>
      </c>
    </row>
    <row r="59" spans="1:6" ht="18" customHeight="1" x14ac:dyDescent="0.25">
      <c r="A59" s="106" t="s">
        <v>47</v>
      </c>
      <c r="B59" s="107"/>
      <c r="C59" s="24"/>
      <c r="D59" s="25"/>
      <c r="E59" s="26">
        <f>SUM(E60:E60)</f>
        <v>0</v>
      </c>
      <c r="F59" s="9">
        <f>SUM(F60:F60)</f>
        <v>0</v>
      </c>
    </row>
    <row r="60" spans="1:6" ht="18" customHeight="1" x14ac:dyDescent="0.25">
      <c r="A60" s="54" t="s">
        <v>10</v>
      </c>
      <c r="B60" s="23" t="s">
        <v>49</v>
      </c>
      <c r="C60" s="18">
        <v>0</v>
      </c>
      <c r="D60" s="4">
        <v>0</v>
      </c>
      <c r="E60" s="5">
        <v>0</v>
      </c>
      <c r="F60" s="18">
        <v>0</v>
      </c>
    </row>
    <row r="61" spans="1:6" s="6" customFormat="1" x14ac:dyDescent="0.25">
      <c r="A61" s="108" t="s">
        <v>61</v>
      </c>
      <c r="B61" s="109"/>
      <c r="C61" s="35">
        <f>SUM(C55:C58,C52:C53)</f>
        <v>0</v>
      </c>
      <c r="D61" s="2">
        <f>SUM(D55:D58,D52:D53)</f>
        <v>0</v>
      </c>
      <c r="E61" s="14"/>
      <c r="F61" s="15">
        <f>F49</f>
        <v>30</v>
      </c>
    </row>
    <row r="62" spans="1:6" x14ac:dyDescent="0.25">
      <c r="A62" s="110"/>
      <c r="B62" s="111"/>
      <c r="C62" s="95">
        <f>SUM(C61:D61)</f>
        <v>0</v>
      </c>
      <c r="D62" s="96"/>
      <c r="E62" s="32"/>
      <c r="F62" s="10"/>
    </row>
    <row r="63" spans="1:6" x14ac:dyDescent="0.25">
      <c r="A63" s="99" t="s">
        <v>3</v>
      </c>
      <c r="B63" s="100"/>
      <c r="C63" s="35">
        <f>SUM(C52:C53,C55:C58)</f>
        <v>0</v>
      </c>
      <c r="D63" s="35">
        <f>SUM(D52:D53,D55:D58)</f>
        <v>0</v>
      </c>
      <c r="E63" s="16"/>
      <c r="F63" s="17"/>
    </row>
    <row r="64" spans="1:6" ht="15.75" thickBot="1" x14ac:dyDescent="0.3">
      <c r="A64" s="91" t="s">
        <v>62</v>
      </c>
      <c r="B64" s="92"/>
      <c r="C64" s="37">
        <f>C61+C43</f>
        <v>912</v>
      </c>
      <c r="D64" s="30">
        <f>D61+D43</f>
        <v>0</v>
      </c>
      <c r="E64" s="47"/>
      <c r="F64" s="33">
        <f>F43+F61</f>
        <v>60</v>
      </c>
    </row>
    <row r="65" spans="1:6" x14ac:dyDescent="0.25">
      <c r="A65" s="93"/>
      <c r="B65" s="94"/>
      <c r="C65" s="95">
        <f>SUM(C64:D64)</f>
        <v>912</v>
      </c>
      <c r="D65" s="96"/>
    </row>
    <row r="66" spans="1:6" x14ac:dyDescent="0.25">
      <c r="A66" s="97" t="s">
        <v>63</v>
      </c>
      <c r="B66" s="98"/>
      <c r="C66" s="30">
        <f>SUM(C45,C63)</f>
        <v>138</v>
      </c>
      <c r="D66" s="30">
        <f>SUM(D63,D45)</f>
        <v>0</v>
      </c>
      <c r="E66" s="28"/>
      <c r="F66" s="28"/>
    </row>
    <row r="67" spans="1:6" x14ac:dyDescent="0.25">
      <c r="A67" s="48"/>
    </row>
  </sheetData>
  <mergeCells count="22">
    <mergeCell ref="A8:B8"/>
    <mergeCell ref="A1:F1"/>
    <mergeCell ref="A5:B5"/>
    <mergeCell ref="A7:B7"/>
    <mergeCell ref="A2:B4"/>
    <mergeCell ref="A9:B9"/>
    <mergeCell ref="A16:B16"/>
    <mergeCell ref="A41:B41"/>
    <mergeCell ref="A43:B44"/>
    <mergeCell ref="C44:D44"/>
    <mergeCell ref="A63:B63"/>
    <mergeCell ref="A45:B45"/>
    <mergeCell ref="A47:B47"/>
    <mergeCell ref="C47:F47"/>
    <mergeCell ref="A49:B49"/>
    <mergeCell ref="A54:B54"/>
    <mergeCell ref="A59:B59"/>
    <mergeCell ref="A61:B62"/>
    <mergeCell ref="C62:D62"/>
    <mergeCell ref="A64:B65"/>
    <mergeCell ref="C65:D65"/>
    <mergeCell ref="A66:B66"/>
  </mergeCells>
  <conditionalFormatting sqref="F43">
    <cfRule type="cellIs" dxfId="5" priority="3" operator="notEqual">
      <formula>30</formula>
    </cfRule>
  </conditionalFormatting>
  <conditionalFormatting sqref="F61">
    <cfRule type="cellIs" dxfId="4" priority="2" operator="notEqual">
      <formula>30</formula>
    </cfRule>
  </conditionalFormatting>
  <conditionalFormatting sqref="F64">
    <cfRule type="cellIs" dxfId="3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#REF!</xm:f>
          </x14:formula1>
          <xm:sqref>A60 A42 A50:A53 A48 A55:A58 A6 A10:A15 A17:A40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1"/>
  <sheetViews>
    <sheetView zoomScale="80" zoomScaleNormal="80" workbookViewId="0">
      <selection sqref="A1:F1"/>
    </sheetView>
  </sheetViews>
  <sheetFormatPr baseColWidth="10" defaultColWidth="11.42578125" defaultRowHeight="15" x14ac:dyDescent="0.25"/>
  <cols>
    <col min="1" max="1" width="17.42578125" style="6" customWidth="1"/>
    <col min="2" max="2" width="57.28515625" style="22" customWidth="1"/>
    <col min="3" max="3" width="13.85546875" customWidth="1"/>
    <col min="4" max="4" width="7.42578125" customWidth="1"/>
    <col min="5" max="6" width="6.5703125" customWidth="1"/>
  </cols>
  <sheetData>
    <row r="1" spans="1:6" ht="42.75" customHeight="1" x14ac:dyDescent="0.25">
      <c r="A1" s="118" t="s">
        <v>76</v>
      </c>
      <c r="B1" s="119"/>
      <c r="C1" s="119"/>
      <c r="D1" s="119"/>
      <c r="E1" s="119"/>
      <c r="F1" s="119"/>
    </row>
    <row r="2" spans="1:6" ht="47.25" customHeight="1" x14ac:dyDescent="0.25">
      <c r="A2" s="91" t="s">
        <v>4</v>
      </c>
      <c r="B2" s="92"/>
      <c r="C2" s="61" t="s">
        <v>5</v>
      </c>
      <c r="D2" s="62"/>
      <c r="E2" s="37" t="s">
        <v>6</v>
      </c>
      <c r="F2" s="63"/>
    </row>
    <row r="3" spans="1:6" ht="90" customHeight="1" x14ac:dyDescent="0.25">
      <c r="A3" s="120"/>
      <c r="B3" s="121"/>
      <c r="C3" s="40" t="s">
        <v>7</v>
      </c>
      <c r="D3" s="40" t="s">
        <v>8</v>
      </c>
      <c r="E3" s="65" t="s">
        <v>1</v>
      </c>
      <c r="F3" s="67" t="s">
        <v>2</v>
      </c>
    </row>
    <row r="4" spans="1:6" s="1" customFormat="1" ht="94.5" customHeight="1" x14ac:dyDescent="0.25">
      <c r="A4" s="93"/>
      <c r="B4" s="94"/>
      <c r="C4" s="64"/>
      <c r="D4" s="64"/>
      <c r="E4" s="66"/>
      <c r="F4" s="38"/>
    </row>
    <row r="5" spans="1:6" ht="15.75" customHeight="1" x14ac:dyDescent="0.25">
      <c r="A5" s="102" t="s">
        <v>9</v>
      </c>
      <c r="B5" s="103"/>
      <c r="C5" s="36"/>
      <c r="D5" s="43"/>
      <c r="E5" s="43"/>
      <c r="F5" s="43"/>
    </row>
    <row r="6" spans="1:6" ht="23.1" customHeight="1" x14ac:dyDescent="0.25">
      <c r="A6" s="54" t="s">
        <v>10</v>
      </c>
      <c r="B6" s="58" t="s">
        <v>11</v>
      </c>
      <c r="C6" s="41"/>
      <c r="D6" s="50"/>
      <c r="E6" s="29" t="s">
        <v>12</v>
      </c>
      <c r="F6" s="50"/>
    </row>
    <row r="7" spans="1:6" ht="18" customHeight="1" x14ac:dyDescent="0.25">
      <c r="A7" s="106" t="s">
        <v>64</v>
      </c>
      <c r="B7" s="107"/>
      <c r="C7" s="19"/>
      <c r="D7" s="20"/>
      <c r="E7" s="55">
        <v>6</v>
      </c>
      <c r="F7" s="7">
        <v>30</v>
      </c>
    </row>
    <row r="8" spans="1:6" ht="15.75" customHeight="1" x14ac:dyDescent="0.25">
      <c r="A8" s="68"/>
      <c r="B8" s="69"/>
      <c r="C8" s="36"/>
      <c r="D8" s="43"/>
      <c r="E8" s="43"/>
      <c r="F8" s="43"/>
    </row>
    <row r="9" spans="1:6" ht="47.25" customHeight="1" x14ac:dyDescent="0.25">
      <c r="A9" s="122" t="s">
        <v>65</v>
      </c>
      <c r="B9" s="123"/>
      <c r="D9" s="25"/>
      <c r="E9" s="55">
        <f>SUM(E18:E44)</f>
        <v>29</v>
      </c>
      <c r="F9" s="56"/>
    </row>
    <row r="10" spans="1:6" ht="18" customHeight="1" x14ac:dyDescent="0.25">
      <c r="A10" s="124" t="s">
        <v>66</v>
      </c>
      <c r="B10" s="125"/>
      <c r="C10" s="51"/>
      <c r="D10" s="57"/>
      <c r="E10" s="4"/>
      <c r="F10" s="4"/>
    </row>
    <row r="11" spans="1:6" ht="35.25" customHeight="1" x14ac:dyDescent="0.25">
      <c r="A11" s="126" t="s">
        <v>0</v>
      </c>
      <c r="B11" s="127" t="s">
        <v>67</v>
      </c>
      <c r="C11" s="49">
        <v>24</v>
      </c>
      <c r="D11" s="1">
        <v>0</v>
      </c>
      <c r="E11" s="3">
        <v>1</v>
      </c>
      <c r="F11" s="1">
        <v>5</v>
      </c>
    </row>
    <row r="12" spans="1:6" ht="20.25" customHeight="1" x14ac:dyDescent="0.25">
      <c r="A12" s="126" t="s">
        <v>0</v>
      </c>
      <c r="B12" s="126" t="s">
        <v>68</v>
      </c>
      <c r="C12" s="49">
        <v>24</v>
      </c>
      <c r="D12" s="1">
        <v>0</v>
      </c>
      <c r="E12" s="3">
        <v>1</v>
      </c>
      <c r="F12" s="1">
        <v>5</v>
      </c>
    </row>
    <row r="13" spans="1:6" ht="18" customHeight="1" x14ac:dyDescent="0.25">
      <c r="A13" s="126"/>
      <c r="B13" s="128" t="s">
        <v>69</v>
      </c>
      <c r="C13" s="1"/>
      <c r="D13" s="1"/>
      <c r="E13" s="1"/>
      <c r="F13" s="1"/>
    </row>
    <row r="14" spans="1:6" ht="39.75" customHeight="1" x14ac:dyDescent="0.25">
      <c r="A14" s="126" t="s">
        <v>10</v>
      </c>
      <c r="B14" s="129" t="s">
        <v>70</v>
      </c>
      <c r="C14" s="49">
        <v>24</v>
      </c>
      <c r="D14" s="1">
        <v>0</v>
      </c>
      <c r="E14" s="3">
        <v>1</v>
      </c>
      <c r="F14" s="1">
        <v>5</v>
      </c>
    </row>
    <row r="15" spans="1:6" ht="18" customHeight="1" x14ac:dyDescent="0.25">
      <c r="A15" s="126" t="s">
        <v>10</v>
      </c>
      <c r="B15" s="130" t="s">
        <v>71</v>
      </c>
      <c r="C15" s="49">
        <v>24</v>
      </c>
      <c r="D15" s="1">
        <v>0</v>
      </c>
      <c r="E15" s="3">
        <v>1</v>
      </c>
      <c r="F15" s="1">
        <v>5</v>
      </c>
    </row>
    <row r="16" spans="1:6" ht="18" customHeight="1" x14ac:dyDescent="0.25">
      <c r="A16" s="87" t="s">
        <v>10</v>
      </c>
      <c r="B16" s="127" t="s">
        <v>16</v>
      </c>
      <c r="C16" s="1">
        <v>24</v>
      </c>
      <c r="D16" s="3">
        <v>0</v>
      </c>
      <c r="E16" s="3">
        <v>1</v>
      </c>
      <c r="F16" s="3">
        <v>5</v>
      </c>
    </row>
    <row r="17" spans="1:6" ht="25.5" customHeight="1" x14ac:dyDescent="0.25">
      <c r="A17" s="87" t="s">
        <v>10</v>
      </c>
      <c r="B17" s="131" t="s">
        <v>21</v>
      </c>
      <c r="C17" s="42">
        <v>24</v>
      </c>
      <c r="D17" s="29">
        <v>0</v>
      </c>
      <c r="E17" s="34">
        <v>1</v>
      </c>
      <c r="F17" s="29">
        <v>5</v>
      </c>
    </row>
    <row r="18" spans="1:6" ht="18" customHeight="1" x14ac:dyDescent="0.25">
      <c r="A18" s="126" t="s">
        <v>10</v>
      </c>
      <c r="B18" s="132" t="s">
        <v>72</v>
      </c>
      <c r="C18" s="49">
        <v>24</v>
      </c>
      <c r="D18" s="1">
        <v>0</v>
      </c>
      <c r="E18" s="3">
        <v>1</v>
      </c>
      <c r="F18" s="1">
        <v>5</v>
      </c>
    </row>
    <row r="19" spans="1:6" ht="18" customHeight="1" x14ac:dyDescent="0.25">
      <c r="A19" s="133" t="s">
        <v>73</v>
      </c>
      <c r="B19" s="134"/>
      <c r="C19" s="19"/>
      <c r="D19" s="20"/>
      <c r="E19" s="26">
        <v>3</v>
      </c>
      <c r="F19" s="8">
        <f>SUM(F20:F22)</f>
        <v>15</v>
      </c>
    </row>
    <row r="20" spans="1:6" ht="23.1" customHeight="1" x14ac:dyDescent="0.25">
      <c r="A20" s="72" t="s">
        <v>10</v>
      </c>
      <c r="B20" s="90" t="s">
        <v>74</v>
      </c>
      <c r="C20" s="88">
        <v>33</v>
      </c>
      <c r="D20" s="46">
        <v>0</v>
      </c>
      <c r="E20" s="59">
        <v>1</v>
      </c>
      <c r="F20" s="46">
        <v>5</v>
      </c>
    </row>
    <row r="21" spans="1:6" s="27" customFormat="1" ht="23.1" customHeight="1" x14ac:dyDescent="0.25">
      <c r="A21" s="87" t="s">
        <v>10</v>
      </c>
      <c r="B21" s="83" t="s">
        <v>75</v>
      </c>
      <c r="C21" s="89">
        <v>33</v>
      </c>
      <c r="D21" s="82">
        <v>0</v>
      </c>
      <c r="E21" s="81">
        <v>1</v>
      </c>
      <c r="F21" s="82">
        <v>5</v>
      </c>
    </row>
    <row r="22" spans="1:6" ht="23.1" customHeight="1" x14ac:dyDescent="0.25">
      <c r="A22" s="72" t="s">
        <v>10</v>
      </c>
      <c r="B22" s="84" t="s">
        <v>24</v>
      </c>
      <c r="C22" s="88">
        <v>33</v>
      </c>
      <c r="D22" s="46">
        <v>0</v>
      </c>
      <c r="E22" s="59">
        <v>1</v>
      </c>
      <c r="F22" s="46">
        <v>5</v>
      </c>
    </row>
    <row r="23" spans="1:6" ht="23.1" customHeight="1" x14ac:dyDescent="0.25">
      <c r="A23" s="72" t="s">
        <v>10</v>
      </c>
      <c r="B23" s="84" t="s">
        <v>25</v>
      </c>
      <c r="C23" s="88">
        <v>33</v>
      </c>
      <c r="D23" s="46">
        <v>0</v>
      </c>
      <c r="E23" s="59">
        <v>1</v>
      </c>
      <c r="F23" s="46">
        <v>5</v>
      </c>
    </row>
    <row r="24" spans="1:6" ht="23.1" customHeight="1" x14ac:dyDescent="0.25">
      <c r="A24" s="72" t="s">
        <v>10</v>
      </c>
      <c r="B24" s="84" t="s">
        <v>26</v>
      </c>
      <c r="C24" s="88">
        <v>33</v>
      </c>
      <c r="D24" s="46">
        <v>0</v>
      </c>
      <c r="E24" s="59">
        <v>1</v>
      </c>
      <c r="F24" s="46">
        <v>5</v>
      </c>
    </row>
    <row r="25" spans="1:6" ht="23.1" customHeight="1" x14ac:dyDescent="0.25">
      <c r="A25" s="72" t="s">
        <v>10</v>
      </c>
      <c r="B25" s="84" t="s">
        <v>27</v>
      </c>
      <c r="C25" s="88">
        <v>33</v>
      </c>
      <c r="D25" s="46">
        <v>0</v>
      </c>
      <c r="E25" s="59">
        <v>1</v>
      </c>
      <c r="F25" s="46">
        <v>5</v>
      </c>
    </row>
    <row r="26" spans="1:6" ht="23.1" customHeight="1" x14ac:dyDescent="0.25">
      <c r="A26" s="72" t="s">
        <v>10</v>
      </c>
      <c r="B26" s="84" t="s">
        <v>28</v>
      </c>
      <c r="C26" s="88">
        <v>33</v>
      </c>
      <c r="D26" s="46">
        <v>0</v>
      </c>
      <c r="E26" s="59">
        <v>1</v>
      </c>
      <c r="F26" s="46">
        <v>5</v>
      </c>
    </row>
    <row r="27" spans="1:6" ht="18.95" customHeight="1" x14ac:dyDescent="0.25">
      <c r="A27" s="72" t="s">
        <v>10</v>
      </c>
      <c r="B27" s="84" t="s">
        <v>29</v>
      </c>
      <c r="C27" s="88">
        <v>33</v>
      </c>
      <c r="D27" s="46">
        <v>0</v>
      </c>
      <c r="E27" s="59">
        <v>1</v>
      </c>
      <c r="F27" s="46">
        <v>5</v>
      </c>
    </row>
    <row r="28" spans="1:6" ht="18.95" customHeight="1" x14ac:dyDescent="0.25">
      <c r="A28" s="72" t="s">
        <v>10</v>
      </c>
      <c r="B28" s="84" t="s">
        <v>30</v>
      </c>
      <c r="C28" s="88">
        <v>33</v>
      </c>
      <c r="D28" s="46">
        <v>0</v>
      </c>
      <c r="E28" s="59">
        <v>1</v>
      </c>
      <c r="F28" s="46">
        <v>5</v>
      </c>
    </row>
    <row r="29" spans="1:6" ht="18.95" customHeight="1" x14ac:dyDescent="0.25">
      <c r="A29" s="72" t="s">
        <v>10</v>
      </c>
      <c r="B29" s="84" t="s">
        <v>31</v>
      </c>
      <c r="C29" s="88">
        <v>33</v>
      </c>
      <c r="D29" s="46">
        <v>0</v>
      </c>
      <c r="E29" s="59">
        <v>1</v>
      </c>
      <c r="F29" s="46">
        <v>5</v>
      </c>
    </row>
    <row r="30" spans="1:6" ht="18.95" customHeight="1" x14ac:dyDescent="0.25">
      <c r="A30" s="72" t="s">
        <v>10</v>
      </c>
      <c r="B30" s="85" t="s">
        <v>32</v>
      </c>
      <c r="C30" s="88">
        <v>33</v>
      </c>
      <c r="D30" s="46">
        <v>0</v>
      </c>
      <c r="E30" s="59">
        <v>1</v>
      </c>
      <c r="F30" s="46">
        <v>5</v>
      </c>
    </row>
    <row r="31" spans="1:6" ht="23.1" customHeight="1" x14ac:dyDescent="0.25">
      <c r="A31" s="72" t="s">
        <v>10</v>
      </c>
      <c r="B31" s="84" t="s">
        <v>33</v>
      </c>
      <c r="C31" s="88">
        <v>33</v>
      </c>
      <c r="D31" s="46">
        <v>0</v>
      </c>
      <c r="E31" s="59">
        <v>1</v>
      </c>
      <c r="F31" s="46">
        <v>5</v>
      </c>
    </row>
    <row r="32" spans="1:6" s="27" customFormat="1" ht="26.45" customHeight="1" x14ac:dyDescent="0.25">
      <c r="A32" s="87" t="s">
        <v>10</v>
      </c>
      <c r="B32" s="83" t="s">
        <v>34</v>
      </c>
      <c r="C32" s="89">
        <v>33</v>
      </c>
      <c r="D32" s="82">
        <v>0</v>
      </c>
      <c r="E32" s="81">
        <v>1</v>
      </c>
      <c r="F32" s="82">
        <v>5</v>
      </c>
    </row>
    <row r="33" spans="1:7" ht="23.1" customHeight="1" x14ac:dyDescent="0.25">
      <c r="A33" s="72" t="s">
        <v>10</v>
      </c>
      <c r="B33" s="84" t="s">
        <v>35</v>
      </c>
      <c r="C33" s="88">
        <v>33</v>
      </c>
      <c r="D33" s="46">
        <v>0</v>
      </c>
      <c r="E33" s="59">
        <v>1</v>
      </c>
      <c r="F33" s="46">
        <v>5</v>
      </c>
    </row>
    <row r="34" spans="1:7" ht="23.1" customHeight="1" x14ac:dyDescent="0.25">
      <c r="A34" s="72" t="s">
        <v>10</v>
      </c>
      <c r="B34" s="84" t="s">
        <v>36</v>
      </c>
      <c r="C34" s="88">
        <v>33</v>
      </c>
      <c r="D34" s="46">
        <v>0</v>
      </c>
      <c r="E34" s="59">
        <v>1</v>
      </c>
      <c r="F34" s="46">
        <v>5</v>
      </c>
    </row>
    <row r="35" spans="1:7" ht="23.1" customHeight="1" x14ac:dyDescent="0.25">
      <c r="A35" s="72" t="s">
        <v>10</v>
      </c>
      <c r="B35" s="84" t="s">
        <v>37</v>
      </c>
      <c r="C35" s="88">
        <v>33</v>
      </c>
      <c r="D35" s="46">
        <v>0</v>
      </c>
      <c r="E35" s="59">
        <v>1</v>
      </c>
      <c r="F35" s="46">
        <v>5</v>
      </c>
    </row>
    <row r="36" spans="1:7" ht="23.1" customHeight="1" x14ac:dyDescent="0.25">
      <c r="A36" s="72" t="s">
        <v>10</v>
      </c>
      <c r="B36" s="84" t="s">
        <v>38</v>
      </c>
      <c r="C36" s="88">
        <v>33</v>
      </c>
      <c r="D36" s="59">
        <v>0</v>
      </c>
      <c r="E36" s="60">
        <v>1</v>
      </c>
      <c r="F36" s="59">
        <v>5</v>
      </c>
    </row>
    <row r="37" spans="1:7" ht="23.1" customHeight="1" x14ac:dyDescent="0.25">
      <c r="A37" s="72" t="s">
        <v>10</v>
      </c>
      <c r="B37" s="84" t="s">
        <v>39</v>
      </c>
      <c r="C37" s="88">
        <v>33</v>
      </c>
      <c r="D37" s="59">
        <v>0</v>
      </c>
      <c r="E37" s="60">
        <v>1</v>
      </c>
      <c r="F37" s="59">
        <v>5</v>
      </c>
    </row>
    <row r="38" spans="1:7" ht="23.1" customHeight="1" x14ac:dyDescent="0.25">
      <c r="A38" s="72" t="s">
        <v>10</v>
      </c>
      <c r="B38" s="84" t="s">
        <v>40</v>
      </c>
      <c r="C38" s="88">
        <v>33</v>
      </c>
      <c r="D38" s="59">
        <v>0</v>
      </c>
      <c r="E38" s="60">
        <v>1</v>
      </c>
      <c r="F38" s="59">
        <v>5</v>
      </c>
    </row>
    <row r="39" spans="1:7" ht="23.1" customHeight="1" x14ac:dyDescent="0.25">
      <c r="A39" s="72" t="s">
        <v>10</v>
      </c>
      <c r="B39" s="84" t="s">
        <v>41</v>
      </c>
      <c r="C39" s="88">
        <v>33</v>
      </c>
      <c r="D39" s="59">
        <v>0</v>
      </c>
      <c r="E39" s="60">
        <v>1</v>
      </c>
      <c r="F39" s="59">
        <v>5</v>
      </c>
    </row>
    <row r="40" spans="1:7" ht="23.1" customHeight="1" x14ac:dyDescent="0.25">
      <c r="A40" s="72" t="s">
        <v>10</v>
      </c>
      <c r="B40" s="84" t="s">
        <v>42</v>
      </c>
      <c r="C40" s="88">
        <v>33</v>
      </c>
      <c r="D40" s="59">
        <v>0</v>
      </c>
      <c r="E40" s="60">
        <v>1</v>
      </c>
      <c r="F40" s="59">
        <v>5</v>
      </c>
    </row>
    <row r="41" spans="1:7" ht="23.1" customHeight="1" x14ac:dyDescent="0.25">
      <c r="A41" s="72" t="s">
        <v>10</v>
      </c>
      <c r="B41" s="86" t="s">
        <v>43</v>
      </c>
      <c r="C41" s="88">
        <v>33</v>
      </c>
      <c r="D41" s="59">
        <v>0</v>
      </c>
      <c r="E41" s="60">
        <v>1</v>
      </c>
      <c r="F41" s="59">
        <v>5</v>
      </c>
    </row>
    <row r="42" spans="1:7" ht="23.1" customHeight="1" x14ac:dyDescent="0.25">
      <c r="A42" s="72" t="s">
        <v>10</v>
      </c>
      <c r="B42" s="86" t="s">
        <v>44</v>
      </c>
      <c r="C42" s="88">
        <v>33</v>
      </c>
      <c r="D42" s="59">
        <v>0</v>
      </c>
      <c r="E42" s="60">
        <v>1</v>
      </c>
      <c r="F42" s="59">
        <v>5</v>
      </c>
    </row>
    <row r="43" spans="1:7" ht="23.1" customHeight="1" x14ac:dyDescent="0.25">
      <c r="A43" s="72" t="s">
        <v>10</v>
      </c>
      <c r="B43" s="86" t="s">
        <v>45</v>
      </c>
      <c r="C43" s="88">
        <v>33</v>
      </c>
      <c r="D43" s="59">
        <v>0</v>
      </c>
      <c r="E43" s="60">
        <v>1</v>
      </c>
      <c r="F43" s="59">
        <v>5</v>
      </c>
    </row>
    <row r="44" spans="1:7" ht="23.1" customHeight="1" x14ac:dyDescent="0.25">
      <c r="A44" s="72" t="s">
        <v>10</v>
      </c>
      <c r="B44" s="84" t="s">
        <v>46</v>
      </c>
      <c r="C44" s="88">
        <v>33</v>
      </c>
      <c r="D44" s="59">
        <v>0</v>
      </c>
      <c r="E44" s="60">
        <v>1</v>
      </c>
      <c r="F44" s="59">
        <v>5</v>
      </c>
    </row>
    <row r="45" spans="1:7" ht="18" customHeight="1" x14ac:dyDescent="0.25">
      <c r="A45" s="106" t="s">
        <v>47</v>
      </c>
      <c r="B45" s="107"/>
      <c r="C45" s="19" t="s">
        <v>48</v>
      </c>
      <c r="D45" s="20"/>
      <c r="E45" s="26">
        <f>SUM(E46:E46)</f>
        <v>0</v>
      </c>
      <c r="F45" s="8">
        <f>SUM(F46:F46)</f>
        <v>0</v>
      </c>
    </row>
    <row r="46" spans="1:7" ht="18" customHeight="1" x14ac:dyDescent="0.25">
      <c r="A46" s="52" t="s">
        <v>10</v>
      </c>
      <c r="B46" s="53" t="s">
        <v>49</v>
      </c>
      <c r="C46" s="34">
        <v>0</v>
      </c>
      <c r="D46" s="29">
        <v>0</v>
      </c>
      <c r="E46" s="11">
        <v>0</v>
      </c>
      <c r="F46" s="29">
        <v>0</v>
      </c>
    </row>
    <row r="47" spans="1:7" s="6" customFormat="1" x14ac:dyDescent="0.25">
      <c r="A47" s="112" t="s">
        <v>50</v>
      </c>
      <c r="B47" s="113"/>
      <c r="C47" s="39">
        <f>SUM(C11:C18,C20:C44,C46:C46)</f>
        <v>993</v>
      </c>
      <c r="D47" s="39">
        <f>SUM(D18:D44,D38:D38,D46:D46)</f>
        <v>0</v>
      </c>
      <c r="E47" s="11"/>
      <c r="F47" s="135"/>
      <c r="G47" s="136"/>
    </row>
    <row r="48" spans="1:7" s="6" customFormat="1" x14ac:dyDescent="0.25">
      <c r="A48" s="114"/>
      <c r="B48" s="115"/>
      <c r="C48" s="99">
        <f>SUM(C47:D47)</f>
        <v>993</v>
      </c>
      <c r="D48" s="100"/>
      <c r="E48" s="13"/>
      <c r="F48" s="10"/>
    </row>
    <row r="49" spans="1:6" ht="19.5" customHeight="1" x14ac:dyDescent="0.25">
      <c r="A49" s="99" t="s">
        <v>3</v>
      </c>
      <c r="B49" s="101"/>
      <c r="C49" s="30"/>
      <c r="D49" s="30"/>
      <c r="E49" s="44"/>
      <c r="F49" s="31"/>
    </row>
    <row r="50" spans="1:6" ht="18" customHeight="1" x14ac:dyDescent="0.25">
      <c r="A50" s="28"/>
      <c r="B50" s="28"/>
      <c r="C50" s="28"/>
      <c r="D50" s="28"/>
      <c r="E50" s="29"/>
      <c r="F50" s="28"/>
    </row>
    <row r="51" spans="1:6" x14ac:dyDescent="0.25">
      <c r="A51" s="102" t="s">
        <v>51</v>
      </c>
      <c r="B51" s="103"/>
      <c r="C51" s="104"/>
      <c r="D51" s="105"/>
      <c r="E51" s="105"/>
      <c r="F51" s="105"/>
    </row>
    <row r="52" spans="1:6" x14ac:dyDescent="0.25">
      <c r="A52" s="54" t="s">
        <v>10</v>
      </c>
      <c r="B52" s="23" t="s">
        <v>11</v>
      </c>
      <c r="C52" s="34"/>
      <c r="D52" s="29"/>
      <c r="E52" s="34" t="s">
        <v>12</v>
      </c>
      <c r="F52" s="29"/>
    </row>
    <row r="53" spans="1:6" x14ac:dyDescent="0.25">
      <c r="A53" s="106" t="s">
        <v>52</v>
      </c>
      <c r="B53" s="107"/>
      <c r="C53" s="19"/>
      <c r="D53" s="20"/>
      <c r="E53" s="26">
        <f>SUM(E56:E57)</f>
        <v>6</v>
      </c>
      <c r="F53" s="45">
        <f>SUM(F56:F57)</f>
        <v>30</v>
      </c>
    </row>
    <row r="54" spans="1:6" x14ac:dyDescent="0.25">
      <c r="A54" s="54" t="s">
        <v>0</v>
      </c>
      <c r="B54" s="73" t="s">
        <v>53</v>
      </c>
      <c r="C54" s="51"/>
      <c r="E54" s="55"/>
      <c r="F54" s="71"/>
    </row>
    <row r="55" spans="1:6" x14ac:dyDescent="0.25">
      <c r="A55" s="54" t="s">
        <v>10</v>
      </c>
      <c r="B55" s="74" t="s">
        <v>54</v>
      </c>
      <c r="C55" s="51"/>
      <c r="E55" s="55"/>
      <c r="F55" s="71"/>
    </row>
    <row r="56" spans="1:6" x14ac:dyDescent="0.25">
      <c r="A56" s="54" t="s">
        <v>10</v>
      </c>
      <c r="B56" s="75" t="s">
        <v>55</v>
      </c>
      <c r="C56" s="3"/>
      <c r="D56" s="3"/>
      <c r="E56" s="18">
        <v>2</v>
      </c>
      <c r="F56" s="18">
        <v>10</v>
      </c>
    </row>
    <row r="57" spans="1:6" ht="18" customHeight="1" x14ac:dyDescent="0.25">
      <c r="A57" s="72" t="s">
        <v>0</v>
      </c>
      <c r="B57" s="75" t="s">
        <v>56</v>
      </c>
      <c r="C57" s="3"/>
      <c r="D57" s="3"/>
      <c r="E57" s="21">
        <v>4</v>
      </c>
      <c r="F57" s="21">
        <v>20</v>
      </c>
    </row>
    <row r="58" spans="1:6" ht="18" customHeight="1" x14ac:dyDescent="0.25">
      <c r="A58" s="106" t="s">
        <v>57</v>
      </c>
      <c r="B58" s="107"/>
      <c r="C58" s="24"/>
      <c r="D58" s="25"/>
      <c r="E58" s="26">
        <f>SUM(E59:E62)</f>
        <v>8</v>
      </c>
      <c r="F58" s="9">
        <f>SUM(F59:F62)</f>
        <v>40</v>
      </c>
    </row>
    <row r="59" spans="1:6" ht="18" customHeight="1" x14ac:dyDescent="0.25">
      <c r="A59" s="54" t="s">
        <v>0</v>
      </c>
      <c r="B59" t="s">
        <v>54</v>
      </c>
      <c r="C59" s="18">
        <v>0</v>
      </c>
      <c r="D59" s="4">
        <v>0</v>
      </c>
      <c r="E59" s="5">
        <v>4</v>
      </c>
      <c r="F59" s="18">
        <v>20</v>
      </c>
    </row>
    <row r="60" spans="1:6" ht="18" customHeight="1" x14ac:dyDescent="0.25">
      <c r="A60" s="54" t="s">
        <v>0</v>
      </c>
      <c r="B60" s="76" t="s">
        <v>58</v>
      </c>
      <c r="C60" s="21"/>
      <c r="D60" s="3"/>
      <c r="E60" s="1"/>
      <c r="F60" s="21"/>
    </row>
    <row r="61" spans="1:6" ht="18" customHeight="1" x14ac:dyDescent="0.25">
      <c r="A61" s="54" t="s">
        <v>10</v>
      </c>
      <c r="B61" t="s">
        <v>59</v>
      </c>
      <c r="C61" s="21">
        <v>0</v>
      </c>
      <c r="D61" s="3">
        <v>0</v>
      </c>
      <c r="E61" s="1">
        <v>2</v>
      </c>
      <c r="F61" s="21">
        <v>10</v>
      </c>
    </row>
    <row r="62" spans="1:6" ht="18" customHeight="1" x14ac:dyDescent="0.25">
      <c r="A62" s="54" t="s">
        <v>10</v>
      </c>
      <c r="B62" s="23" t="s">
        <v>60</v>
      </c>
      <c r="C62" s="21">
        <v>0</v>
      </c>
      <c r="D62" s="3">
        <v>0</v>
      </c>
      <c r="E62" s="1">
        <v>2</v>
      </c>
      <c r="F62" s="21">
        <v>10</v>
      </c>
    </row>
    <row r="63" spans="1:6" ht="18" customHeight="1" x14ac:dyDescent="0.25">
      <c r="A63" s="106" t="s">
        <v>47</v>
      </c>
      <c r="B63" s="107"/>
      <c r="C63" s="24"/>
      <c r="D63" s="25"/>
      <c r="E63" s="26">
        <f>SUM(E64:E64)</f>
        <v>0</v>
      </c>
      <c r="F63" s="9">
        <f>SUM(F64:F64)</f>
        <v>0</v>
      </c>
    </row>
    <row r="64" spans="1:6" ht="18" customHeight="1" x14ac:dyDescent="0.25">
      <c r="A64" s="54" t="s">
        <v>10</v>
      </c>
      <c r="B64" s="23" t="s">
        <v>49</v>
      </c>
      <c r="C64" s="18">
        <v>0</v>
      </c>
      <c r="D64" s="4">
        <v>0</v>
      </c>
      <c r="E64" s="5">
        <v>0</v>
      </c>
      <c r="F64" s="18">
        <v>0</v>
      </c>
    </row>
    <row r="65" spans="1:6" s="6" customFormat="1" x14ac:dyDescent="0.25">
      <c r="A65" s="108" t="s">
        <v>61</v>
      </c>
      <c r="B65" s="109"/>
      <c r="C65" s="35">
        <f>SUM(C59:C62,C56:C57)</f>
        <v>0</v>
      </c>
      <c r="D65" s="2">
        <f>SUM(D59:D62,D56:D57)</f>
        <v>0</v>
      </c>
      <c r="E65" s="14"/>
      <c r="F65" s="15">
        <f>F53</f>
        <v>30</v>
      </c>
    </row>
    <row r="66" spans="1:6" x14ac:dyDescent="0.25">
      <c r="A66" s="110"/>
      <c r="B66" s="111"/>
      <c r="C66" s="95">
        <f>SUM(C65:D65)</f>
        <v>0</v>
      </c>
      <c r="D66" s="96"/>
      <c r="E66" s="32"/>
      <c r="F66" s="10"/>
    </row>
    <row r="67" spans="1:6" x14ac:dyDescent="0.25">
      <c r="A67" s="99" t="s">
        <v>3</v>
      </c>
      <c r="B67" s="100"/>
      <c r="C67" s="35">
        <f>SUM(C56:C57,C59:C62)</f>
        <v>0</v>
      </c>
      <c r="D67" s="35">
        <f>SUM(D56:D57,D59:D62)</f>
        <v>0</v>
      </c>
      <c r="E67" s="16"/>
      <c r="F67" s="17"/>
    </row>
    <row r="68" spans="1:6" ht="15.75" thickBot="1" x14ac:dyDescent="0.3">
      <c r="A68" s="91" t="s">
        <v>62</v>
      </c>
      <c r="B68" s="92"/>
      <c r="C68" s="37">
        <f>C65+C47</f>
        <v>993</v>
      </c>
      <c r="D68" s="30">
        <f>D65+D47</f>
        <v>0</v>
      </c>
      <c r="E68" s="47"/>
      <c r="F68" s="33"/>
    </row>
    <row r="69" spans="1:6" x14ac:dyDescent="0.25">
      <c r="A69" s="93"/>
      <c r="B69" s="94"/>
      <c r="C69" s="95">
        <f>SUM(C68:D68)</f>
        <v>993</v>
      </c>
      <c r="D69" s="96"/>
    </row>
    <row r="70" spans="1:6" x14ac:dyDescent="0.25">
      <c r="A70" s="97" t="s">
        <v>63</v>
      </c>
      <c r="B70" s="98"/>
      <c r="C70" s="30">
        <f>SUM(C49,C67)</f>
        <v>0</v>
      </c>
      <c r="D70" s="30">
        <f>SUM(D67,D49)</f>
        <v>0</v>
      </c>
      <c r="E70" s="28"/>
      <c r="F70" s="28"/>
    </row>
    <row r="71" spans="1:6" x14ac:dyDescent="0.25">
      <c r="A71" s="48"/>
    </row>
  </sheetData>
  <mergeCells count="22">
    <mergeCell ref="A2:B4"/>
    <mergeCell ref="A1:F1"/>
    <mergeCell ref="A58:B58"/>
    <mergeCell ref="A47:B48"/>
    <mergeCell ref="C48:D48"/>
    <mergeCell ref="A19:B19"/>
    <mergeCell ref="A45:B45"/>
    <mergeCell ref="A10:B10"/>
    <mergeCell ref="A49:B49"/>
    <mergeCell ref="A51:B51"/>
    <mergeCell ref="C51:F51"/>
    <mergeCell ref="A5:B5"/>
    <mergeCell ref="A7:B7"/>
    <mergeCell ref="A70:B70"/>
    <mergeCell ref="A65:B66"/>
    <mergeCell ref="C66:D66"/>
    <mergeCell ref="A67:B67"/>
    <mergeCell ref="A68:B69"/>
    <mergeCell ref="C69:D69"/>
    <mergeCell ref="A9:B9"/>
    <mergeCell ref="A63:B63"/>
    <mergeCell ref="A53:B53"/>
  </mergeCells>
  <conditionalFormatting sqref="F47">
    <cfRule type="cellIs" dxfId="2" priority="3" operator="notEqual">
      <formula>30</formula>
    </cfRule>
  </conditionalFormatting>
  <conditionalFormatting sqref="F65">
    <cfRule type="cellIs" dxfId="1" priority="2" operator="notEqual">
      <formula>30</formula>
    </cfRule>
  </conditionalFormatting>
  <conditionalFormatting sqref="F68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#REF!</xm:f>
          </x14:formula1>
          <xm:sqref>A64 A46 A54:A57 A52 A59:A62 A6 A11 A13:A14 A16:A17 A20:A44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Dateetheure xmlns="b9588dec-f06a-4f4b-bce9-504c5952ac1d" xsi:nil="true"/>
    <versiondorigin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813EB625-921E-4FE3-87BB-CE04734CE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578BE1-7B19-421D-B127-328E8F5A3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88dec-f06a-4f4b-bce9-504c5952ac1d"/>
    <ds:schemaRef ds:uri="d00eddb7-d293-4110-876f-5eca1805e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A4113F-0C73-4110-A502-467B23E6C19E}">
  <ds:schemaRefs>
    <ds:schemaRef ds:uri="http://schemas.microsoft.com/office/2006/metadata/properties"/>
    <ds:schemaRef ds:uri="http://schemas.microsoft.com/office/infopath/2007/PartnerControls"/>
    <ds:schemaRef ds:uri="b9588dec-f06a-4f4b-bce9-504c5952ac1d"/>
    <ds:schemaRef ds:uri="d00eddb7-d293-4110-876f-5eca1805e5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Maquette et MCC parc général</vt:lpstr>
      <vt:lpstr>Maquette et MCC parc fran-ital</vt:lpstr>
      <vt:lpstr>'Maquette et MCC parc fran-ital'!Zone_d_impression</vt:lpstr>
      <vt:lpstr>'Maquette et MCC parc général'!Zone_d_impression</vt:lpstr>
    </vt:vector>
  </TitlesOfParts>
  <Manager/>
  <Company>Université Paris 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2026-02-10T14:48:48Z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</Properties>
</file>